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'Лист1'!$A$1:$M$136</definedName>
    <definedName name="_xlnm.Print_Area" localSheetId="1">'Лист2'!$A$1:$N$69</definedName>
    <definedName name="_xlnm.Print_Area" localSheetId="2">'Лист3'!$A$1:$K$62</definedName>
  </definedNames>
  <calcPr fullCalcOnLoad="1"/>
</workbook>
</file>

<file path=xl/sharedStrings.xml><?xml version="1.0" encoding="utf-8"?>
<sst xmlns="http://schemas.openxmlformats.org/spreadsheetml/2006/main" count="718" uniqueCount="272">
  <si>
    <t>Приложение к разделу 1</t>
  </si>
  <si>
    <r>
      <t xml:space="preserve">            Сведения о муниципальном недвижимом имуществе</t>
    </r>
    <r>
      <rPr>
        <b/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</si>
  <si>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первоначальная</t>
  </si>
  <si>
    <t>остаточная</t>
  </si>
  <si>
    <r>
      <t>сведения о муниципальном движимом имуществе</t>
    </r>
    <r>
      <rPr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</si>
  <si>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Приложение к разделу 2</t>
  </si>
  <si>
    <t>№ п/п</t>
  </si>
  <si>
    <t>наименование движимого имущества</t>
  </si>
  <si>
    <t>балансовая стоимость движимого имуществатыс.руб.</t>
  </si>
  <si>
    <t xml:space="preserve"> начисленная амортизация (износ) %</t>
  </si>
  <si>
    <t>дата возникновения и прекращения права муниципальной собственности на движимое имущество</t>
  </si>
  <si>
    <t>реквизиты документов — оснований возникновения прекращения права муниципальной собственности на движимое имущество</t>
  </si>
  <si>
    <t>сведения о правообладателе муниципального движимого имущество</t>
  </si>
  <si>
    <t xml:space="preserve">сведения об установленных в отношении муниципального имущества ограничениях (обременениях) с указанием основания и  даты их возникновения и прекращения </t>
  </si>
  <si>
    <t>в отношении акций акционерных обществ</t>
  </si>
  <si>
    <t>в отношении долей (вкладов) в уставных (складочных) капиталах хозяйственных обществ и товариществ</t>
  </si>
  <si>
    <t>наименование акционерного общества-эмитента,его основном государственном  регистрационном номере</t>
  </si>
  <si>
    <t>количество акций, выпущенных акционерным обществом (с указанием количества привилегированных акций),, и размере доли в уставном капитале,принадлежащей муниципальному образованию, в процентах</t>
  </si>
  <si>
    <t>номинальная стоимость акций</t>
  </si>
  <si>
    <t>наименование акционерного общества,товарищества,его основном государственном  регистрационном номере</t>
  </si>
  <si>
    <t>размер уставного (складочного капитала хозяйственного общества, товарищества и доля муниципального образования в уставном (складочном) капитале в процентах</t>
  </si>
  <si>
    <r>
      <t xml:space="preserve">сведения 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</t>
    </r>
    <r>
      <rPr>
        <b/>
        <sz val="10"/>
        <rFont val="Arial"/>
        <family val="2"/>
      </rPr>
      <t>(Данные группируются по организационно-правовым формам лиц)</t>
    </r>
  </si>
  <si>
    <t>полное наименование и организационно — правовая форма юридического лица</t>
  </si>
  <si>
    <t>адрес (местонахождение)</t>
  </si>
  <si>
    <t>ОГРН и дата государственной регистрации р)</t>
  </si>
  <si>
    <t>реквизиты документа — основания создания юридического лица (участия муниципального образования в создании (уставном капитале) юридического лица)</t>
  </si>
  <si>
    <r>
      <t>для муниципальных унитарных предприятий</t>
    </r>
    <r>
      <rPr>
        <sz val="10"/>
        <rFont val="Arial"/>
        <family val="2"/>
      </rPr>
      <t xml:space="preserve">           размер уставного фонда </t>
    </r>
  </si>
  <si>
    <r>
      <t xml:space="preserve">для хозяйственных обществ и товариществ </t>
    </r>
    <r>
      <rPr>
        <sz val="10"/>
        <rFont val="Arial"/>
        <family val="2"/>
      </rPr>
      <t xml:space="preserve">              размер доли, при   надлежащей МО в уставном (складочном) капитале, в процентах  в %</t>
    </r>
  </si>
  <si>
    <r>
      <t>сведения о балансовой стоимости основных фондов — тыс. рублей</t>
    </r>
    <r>
      <rPr>
        <b/>
        <sz val="10"/>
        <rFont val="Arial"/>
        <family val="2"/>
      </rPr>
      <t xml:space="preserve"> (для муниципальных учреждений и МУУП)</t>
    </r>
  </si>
  <si>
    <r>
      <t xml:space="preserve">для муниципальных учреждений и МУП         </t>
    </r>
    <r>
      <rPr>
        <sz val="10"/>
        <rFont val="Arial"/>
        <family val="2"/>
      </rPr>
      <t xml:space="preserve"> среднесписочная численность работников </t>
    </r>
  </si>
  <si>
    <t>Автомобиль Ваз 21053</t>
  </si>
  <si>
    <t>-</t>
  </si>
  <si>
    <t>акт приемки - передачи от 14.11.2007</t>
  </si>
  <si>
    <t>Муниципальное образование Воргинского сельского поселения Ершичского района Смоленской области</t>
  </si>
  <si>
    <t>01.11.2007г.</t>
  </si>
  <si>
    <t>2006г.</t>
  </si>
  <si>
    <t>Мотопомпа</t>
  </si>
  <si>
    <t>2007г.</t>
  </si>
  <si>
    <t>счет №2445 от 15.08.2007г.</t>
  </si>
  <si>
    <t>Стол письменный</t>
  </si>
  <si>
    <t>счет №24 от 24.08.2007г.</t>
  </si>
  <si>
    <t>шкаф книжный</t>
  </si>
  <si>
    <t>счет №8 от 24.08.2007г.</t>
  </si>
  <si>
    <t>шкаф книжный (2шт)</t>
  </si>
  <si>
    <t>шкаф книжный (секция 1)</t>
  </si>
  <si>
    <t>счет №46 от 21.11.2007г.</t>
  </si>
  <si>
    <t>ксерокс</t>
  </si>
  <si>
    <t>счет №8312 от 08.12.2006г.</t>
  </si>
  <si>
    <t>Монитор</t>
  </si>
  <si>
    <t>чек №49 от 07.12.2007г.</t>
  </si>
  <si>
    <t>2009г</t>
  </si>
  <si>
    <t>счет №44 от 14.07.2009г</t>
  </si>
  <si>
    <t>2010г</t>
  </si>
  <si>
    <t>счет №42 от 22.01.2010г.</t>
  </si>
  <si>
    <t>стол рабочий с тумбой</t>
  </si>
  <si>
    <t>2012г</t>
  </si>
  <si>
    <t>23.10.2012г.</t>
  </si>
  <si>
    <t>цифровая фотокамера</t>
  </si>
  <si>
    <t>шкаф-сейф</t>
  </si>
  <si>
    <t>МФУ Brother лазерный</t>
  </si>
  <si>
    <t>счет №56 от 23.08.2013г.</t>
  </si>
  <si>
    <t>тумба офисная</t>
  </si>
  <si>
    <t>счет №185 от 16.09.2013г.</t>
  </si>
  <si>
    <t>Жилой дом</t>
  </si>
  <si>
    <t>Незавершенное строит.18-кв.дома</t>
  </si>
  <si>
    <t>Водонапорная башня</t>
  </si>
  <si>
    <t>Водопроводные сети</t>
  </si>
  <si>
    <t>Водозаборные сооружения</t>
  </si>
  <si>
    <t>Уличные сети водопровода</t>
  </si>
  <si>
    <t>Канализационная насосная станция, коллектор</t>
  </si>
  <si>
    <t>Светильники уличного освещения</t>
  </si>
  <si>
    <t>Колодец</t>
  </si>
  <si>
    <t>Здание администрации</t>
  </si>
  <si>
    <t>Баня</t>
  </si>
  <si>
    <t>Земельный участок</t>
  </si>
  <si>
    <t>Дорога</t>
  </si>
  <si>
    <t>Свтильник ЖКУ-1,ЖКУ-2</t>
  </si>
  <si>
    <t>Итого</t>
  </si>
  <si>
    <t>Смоленская область Ершичский район с.Ворга пер.Первомайский д.6 кв.1,2,3,4,5,6</t>
  </si>
  <si>
    <t>Смоленская область Ершичский район с.Ворга пер.Первомайский  д.4</t>
  </si>
  <si>
    <t>Смоленская область Ершичский район с.Ворга пер.Первомайский д.5</t>
  </si>
  <si>
    <t>Смоленская область Ершичский район с.Ворга ул.Лесная д.7 кв.2</t>
  </si>
  <si>
    <t>Смоленская область Ершичский район с.Ворга ул.Советская д.1 кв.1,3</t>
  </si>
  <si>
    <t>Смоленская область Ершичский район с.Ворга ул.Советская д.15</t>
  </si>
  <si>
    <t>Смоленская область Ершичский район с.Ворга ул.Советская д.2 кв.1,2</t>
  </si>
  <si>
    <t>Смоленская область Ершичский район с.Ворга ул.Советская д.4</t>
  </si>
  <si>
    <t>Смоленская область Ершичский район с.Ворга ул.Советская д.6</t>
  </si>
  <si>
    <t>Смоленская область Ершичский район с.Ворга ул.Советская д.8</t>
  </si>
  <si>
    <t>Смоленская область Ершичский район с.Ворга ул.Советская д.9 кв.2</t>
  </si>
  <si>
    <t>Смоленская область Ершичский район с.Ворга ул.Советская д.14 кв.1,2,3</t>
  </si>
  <si>
    <t>Смоленская область Ершичский район с.Ворга ул.Октябрьская д.26 кв.2</t>
  </si>
  <si>
    <t>Смоленская область Ершичский район с.Ворга ул.Октябрьская д.24</t>
  </si>
  <si>
    <t>Смоленская область Ершичский район с.Ворга ул.Октябрьская д.5 кв.1,2</t>
  </si>
  <si>
    <t>Смоленская область Ершичский район с.Ворга ул.Октябрьская д.18</t>
  </si>
  <si>
    <t>Смоленская область Ершичский район с.Ворга ул.Октябрьская д.20</t>
  </si>
  <si>
    <t>Смоленская область Ершичский район с.Ворга ул.Октябрьская д.32</t>
  </si>
  <si>
    <t>Смоленская область Ершичский район с.Ворга ул.Ленина д.12 кв.1,2,4</t>
  </si>
  <si>
    <t>Смоленская область Ершичский район с.Ворга ул.Ленина д.40 кв.1,2,3,4</t>
  </si>
  <si>
    <t>Смоленская область Ершичский район с.Ворга ул.Ленина д.8 кв.2</t>
  </si>
  <si>
    <t>Смоленская область Ершичский район с.Ворга ул.Ленина д.15 кв.2</t>
  </si>
  <si>
    <t>Смоленская область Ершичский район с.Ворга ул.Ленина д.44 кв.2</t>
  </si>
  <si>
    <t>Смоленская область Ершичский район с.Ворга ул.Дзержинского д.20</t>
  </si>
  <si>
    <t>Смоленская область Ершичский район с.Ворга ул.Дзержинского д.22</t>
  </si>
  <si>
    <t>Смоленская область Ершичский район с.Ворга ул.Дзержинского д.23 кв.2,3</t>
  </si>
  <si>
    <t>Смоленская область Ершичский район с.Ворга ул.Советская д.18 кв.2</t>
  </si>
  <si>
    <t>Смоленская область Ершичский район с.Ворга ул.Советская д.20</t>
  </si>
  <si>
    <t>Смоленская область Ершичский район с.Ворга ул.Сергея Лазо д.7 кв.2,3</t>
  </si>
  <si>
    <t>Смоленская область Ершичский район с.Ворга ул.Первомайская д.1 кв.2,4,5</t>
  </si>
  <si>
    <t>Смоленская область Ершичский район с.Ворга ул.Первомайская д.3</t>
  </si>
  <si>
    <t>Смоленская область Ершичский район с.Ворга ул.Первомайская д.5 кв.2,4</t>
  </si>
  <si>
    <t>Смоленская область Ершичский район с.Ворга ул.Мира д.2 кв.3</t>
  </si>
  <si>
    <t>Смоленская область Ершичский район с.Ворга ул.Калинина д.3 кв.2</t>
  </si>
  <si>
    <t>Смоленская область Ершичский район с.Ворга ул.Первомайская д.18</t>
  </si>
  <si>
    <t>Смоленская область Ерошичский район с.Ворга ул.Октябрьская д.30</t>
  </si>
  <si>
    <t>Смоленская область Ершичский район с.Ворга ул.Советская д.19</t>
  </si>
  <si>
    <t>Смоленская область Ершичский район с.Ворга пер.Первомайский</t>
  </si>
  <si>
    <t>Смоленская область Ершичский район с.Ворга ул.Дзержинского д.1 кв.2</t>
  </si>
  <si>
    <t>Смоленская область Ершичский район с.Ворга ул.Дзержинского д.2</t>
  </si>
  <si>
    <t>Смоленская область Ершичский район с.Ворга ул.Дзержинского д.8</t>
  </si>
  <si>
    <t>Смоленская область Ершичский район с.Ворга ул.Дзержинского д.10</t>
  </si>
  <si>
    <t>Смоленская область Ершичский район с.Ворга ул.Дзержинского д.21</t>
  </si>
  <si>
    <t>Смоленская область Ершичский район с.Ворга ул.Октябрьская д.36</t>
  </si>
  <si>
    <t>Смоленская область Ершичский район с.Ворга</t>
  </si>
  <si>
    <t>Смоленская область Ершичский район с.Ворга ул.Кирова</t>
  </si>
  <si>
    <t>Смоленская область Ершичский район с.Ворга ул.Фрунзе</t>
  </si>
  <si>
    <t>Смоленская область Ершичский район с.Ворга ул.Октябрьская</t>
  </si>
  <si>
    <t>Смоленская область Ершичский район с.Ворга ул.Ленина д.3</t>
  </si>
  <si>
    <t>Смоленская область Ершичский район с.Ворга ул.Ленина</t>
  </si>
  <si>
    <t>Смоленская область Ершичский район с.Ворга ул.Советская</t>
  </si>
  <si>
    <t>Смоленская область Ершичский район с.Ворга ул.Заводская</t>
  </si>
  <si>
    <t>Смоленская область Ершичский район с.Ворга ул.Первомайская</t>
  </si>
  <si>
    <t>Смоленская область Ершичский район с.Ворга ул.Лесная</t>
  </si>
  <si>
    <t>Смоленская область Ершичский район с.Ворга ул.Мира</t>
  </si>
  <si>
    <t xml:space="preserve">Смоленская область Ершичский район с.Ворга ул.Калинина </t>
  </si>
  <si>
    <t>Смоленская область Ершичский район с.Ворга ул.Мичурина</t>
  </si>
  <si>
    <t>Смоленская область Ершичский район с.Ворга ул.Пригородная</t>
  </si>
  <si>
    <t>Смоленская область Ершичский район с.Ворга ул.Горького</t>
  </si>
  <si>
    <t>Смоленская область Ершичский район с.Ворга ул.Пушкина</t>
  </si>
  <si>
    <t>Смоленская область Ершичский район с.Ворга ул.Сергея Лазо</t>
  </si>
  <si>
    <t>Смоленская область Ершичский район с.Ворга ул.Советской Армии</t>
  </si>
  <si>
    <t>Смоленская область Ершичский район с.Ворга пер.Заводской</t>
  </si>
  <si>
    <t>2001г.</t>
  </si>
  <si>
    <t>:</t>
  </si>
  <si>
    <t>67:09:0200116:6</t>
  </si>
  <si>
    <t>Светильник ЖКУ-1,ЖКУ-2</t>
  </si>
  <si>
    <t>Решение Ершичского районного Совета депутатов Ершичского района Смоленской области № 75 от 23.12.2005г.</t>
  </si>
  <si>
    <t>нет</t>
  </si>
  <si>
    <t>Свидетельство  о государственной регистрации права от 14.04.2011г.  67-АБ 678899</t>
  </si>
  <si>
    <t>Газопровод</t>
  </si>
  <si>
    <t>счет №713/4 от 07.04.2016г</t>
  </si>
  <si>
    <t>67:09:0200106:27</t>
  </si>
  <si>
    <t>Светильник  ЖКУ-1</t>
  </si>
  <si>
    <t>Смоленская область Ершичский район с.Ворга, ул. Ленина, д.3</t>
  </si>
  <si>
    <t>67:09:0200106:28</t>
  </si>
  <si>
    <t>Свидетельство  о государственной регистрации права от 03.11.2015 051790</t>
  </si>
  <si>
    <t>Телефакс</t>
  </si>
  <si>
    <t>Рабочая станция (компьютер)</t>
  </si>
  <si>
    <t>шкаф для одежды В-890</t>
  </si>
  <si>
    <t>Огнетушитель ранцевый "РП-15-Ермак"</t>
  </si>
  <si>
    <t xml:space="preserve">Акт от 15.12.2017 №1283 </t>
  </si>
  <si>
    <t>Тумба выкатная</t>
  </si>
  <si>
    <t xml:space="preserve">товарный чек от 26.10.2017 №181  </t>
  </si>
  <si>
    <t>Системный блок в сборке</t>
  </si>
  <si>
    <t>2015г</t>
  </si>
  <si>
    <t>счет №382 от 21.12.2015</t>
  </si>
  <si>
    <t xml:space="preserve">Свидетельство  о государственной регистрации права от 02 декабря 2014 г. 67-АВ 147821 </t>
  </si>
  <si>
    <t>Жилой дом       1980 год</t>
  </si>
  <si>
    <t>Жилой дом       1935 год</t>
  </si>
  <si>
    <t>Жилой дом       1969 год</t>
  </si>
  <si>
    <t>Жилой дом       1950 год</t>
  </si>
  <si>
    <t>Жилой дом       1954 год</t>
  </si>
  <si>
    <t>Жилой дом       1990 год</t>
  </si>
  <si>
    <t>Жилой дом       1926 год</t>
  </si>
  <si>
    <t>Жилой дом       1928 год</t>
  </si>
  <si>
    <t>Жилой дом       1958 год</t>
  </si>
  <si>
    <t>Жилой дом       1970 год</t>
  </si>
  <si>
    <t>Жилой дом       1957 год</t>
  </si>
  <si>
    <t>Жилой дом       1960 год</t>
  </si>
  <si>
    <t>Жилой дом       1971 год</t>
  </si>
  <si>
    <t>Жилой дом       1963 год</t>
  </si>
  <si>
    <t>Жилой дом       1977 год</t>
  </si>
  <si>
    <t>Жилой дом       1934 год</t>
  </si>
  <si>
    <t>Жилой дом       1930 год</t>
  </si>
  <si>
    <t>Жилой дом       1927 год</t>
  </si>
  <si>
    <t>Жилой дом       1959 год</t>
  </si>
  <si>
    <t>Жилой дом       1936 год</t>
  </si>
  <si>
    <t>Жилой дом       1967 год</t>
  </si>
  <si>
    <t>Жилой дом       1965 год</t>
  </si>
  <si>
    <t>Жилой дом       1948 год</t>
  </si>
  <si>
    <t>Жилой дом       1975 год</t>
  </si>
  <si>
    <t>Жилой дом       1984 год</t>
  </si>
  <si>
    <t>Жилой дом       1992 год</t>
  </si>
  <si>
    <t>Водопроводная сеть 700м 2017 год</t>
  </si>
  <si>
    <t>Первоначальная</t>
  </si>
  <si>
    <t>Остаточная</t>
  </si>
  <si>
    <t xml:space="preserve"> Начисленная амортизация</t>
  </si>
  <si>
    <t>Кадастровая стоимость недвижимого имущества — рублей</t>
  </si>
  <si>
    <t>Дата возникновения и прекращения права муниципальной собственности на недвижимое имущество</t>
  </si>
  <si>
    <t>Реквизиты документов — оснований возникновения 9прекращения0 права муниципальной собственности на недвижимое имущество</t>
  </si>
  <si>
    <t>Сведения о правообладателе муниципального недвижимого имущество</t>
  </si>
  <si>
    <t>Наименование недвижимого имущества</t>
  </si>
  <si>
    <t>Адрес (местоположение недвижимого имущества</t>
  </si>
  <si>
    <t>Кадастровый номер муниципального недвижимого имущества</t>
  </si>
  <si>
    <t>Площадь (кв.м.),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</si>
  <si>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тыс. руб.</t>
  </si>
  <si>
    <t xml:space="preserve"> Установленные в отношении муниципального имущества ограничениях (обременениях) с указанием основания и  дата их возникновения и прекращения </t>
  </si>
  <si>
    <t>67:09:0000000:188</t>
  </si>
  <si>
    <t>Свидетельство о Государственной регистрации права  от 20.06.2014      № 67-АВ 097292</t>
  </si>
  <si>
    <t>23.12.2005.</t>
  </si>
  <si>
    <t>Решение Ершичского районного Совета депутатов Ершичского района Смоленской области от 23.12.2005     № 75</t>
  </si>
  <si>
    <t>Распоряжение Администрации Смоленской области от 26.02.2006 № 117-р/адм</t>
  </si>
  <si>
    <t>Распоряжение Администрации Смоленской области от 11.06.2008   № 679-р/адм .</t>
  </si>
  <si>
    <t>Глава муниципального образования Воргинского сельского поселения Ершичского района Смоленской области</t>
  </si>
  <si>
    <t>Н.А. Парфёнова</t>
  </si>
  <si>
    <t>Смоленская область Ершичский район с.Ворга ул.Кирова д.26, кв.1</t>
  </si>
  <si>
    <t xml:space="preserve">расходная накладная от 22.02.2011 №ЕРШ00000016  </t>
  </si>
  <si>
    <t>Акт приема-передачи</t>
  </si>
  <si>
    <t>постоянное бесрочное пользование 67-67-06/023/2011-890 от 14.04.2011 за Администрацией Воргинского сельского поселения Ершичского района Смоленской области</t>
  </si>
  <si>
    <t>Квартира       1969 год (заб. Учет)</t>
  </si>
  <si>
    <t>Квартира      1969 год (заб. Учет)</t>
  </si>
  <si>
    <t>67:09:0200124:46</t>
  </si>
  <si>
    <t>67:09:0200124:47</t>
  </si>
  <si>
    <t>Дорога (заб. Учет)</t>
  </si>
  <si>
    <t>Колллектор</t>
  </si>
  <si>
    <t>67:09:0000000:129</t>
  </si>
  <si>
    <t>Канализационная насосная станция</t>
  </si>
  <si>
    <t>Свидетельство о Государственной регистрации права  от 15.07.2013      № 67-АБ 993549</t>
  </si>
  <si>
    <t>67:09:0200121:43</t>
  </si>
  <si>
    <t>Свидетельство о Государственной регистрации права  от 15.07.2013      № 67-АБ 993548</t>
  </si>
  <si>
    <t>67:09:0000000:362</t>
  </si>
  <si>
    <t>постоянное бесрочное пользование 67:09:0000000:362-67/059/2019-1 от 05.06.2019 за Администрацией Воргинского сельского поселения Ершичского района Смоленской области</t>
  </si>
  <si>
    <t xml:space="preserve">Выписка из Единого государственного реестра нежвижимости об объекте нежвижимости </t>
  </si>
  <si>
    <t>Детский игровой комплекс (ДИК 5118)</t>
  </si>
  <si>
    <t>Детское игровое оборудование</t>
  </si>
  <si>
    <t>товарная накладная от 19.07.2019 № 156</t>
  </si>
  <si>
    <t>товарная накладная от 19.07.2019 № 155</t>
  </si>
  <si>
    <t>товарная накладная от 24.10.2019 № 569</t>
  </si>
  <si>
    <t>принтера Canon I-SENSYS LBP6030B black (Лазерный, 18 стр/мин, 2400x600dpi, USB 2</t>
  </si>
  <si>
    <t>Смоленская область Ершичский район с.Ворга ул. Октябрьская д.7 кв.4</t>
  </si>
  <si>
    <t>Смоленская область Ершичский район с.Ворга ул. Октябрьская д.7 кв.5</t>
  </si>
  <si>
    <t>Смоленская область Ершичский район с.Ворга пер.Первомайский д.2 кв.17,18</t>
  </si>
  <si>
    <t>67:09:0200127:150</t>
  </si>
  <si>
    <t>5+/-1</t>
  </si>
  <si>
    <t>03.02.2020.</t>
  </si>
  <si>
    <t>постоянное бесрочное пользование 67:09:0200127:150-67/059/2020-1 от 03.02.2020 за Администрацией Воргинского сельского поселения Ершичского района Смоленской области</t>
  </si>
  <si>
    <t>67:09:0000000:396</t>
  </si>
  <si>
    <t>5705+/-26</t>
  </si>
  <si>
    <t>03.12.2020.</t>
  </si>
  <si>
    <t>постоянное бесрочное пользование 67:09:0000000:396-67/059/2020-1 от 03.12.2020 за Администрацией Воргинского сельского поселения Ершичского района Смоленской области</t>
  </si>
  <si>
    <t>товарная накладная .№ 668 от 15.10.2020.</t>
  </si>
  <si>
    <t xml:space="preserve">МФУ Brother DCP-L2500DR лазерный принтер/сканер/копир
</t>
  </si>
  <si>
    <t>15.10.2020.</t>
  </si>
  <si>
    <t xml:space="preserve">Глубинный насос ЭЦВ 6-10-100
</t>
  </si>
  <si>
    <t>17.09.2020.</t>
  </si>
  <si>
    <t>счет № 121 от 17.09.2020.</t>
  </si>
  <si>
    <t>счет №155 от 24.07.2020;</t>
  </si>
  <si>
    <t>Рабочая станция</t>
  </si>
  <si>
    <t>24.07.2020.</t>
  </si>
  <si>
    <t>Одиночная уличная канализационная сеть 0,782км (заб. Учет)</t>
  </si>
  <si>
    <t>Металлическая ёмкость (бочка) 32 куб. м.</t>
  </si>
  <si>
    <t>02.11.2021.</t>
  </si>
  <si>
    <t>Договор купли-продажи от 02.11.2021 № 2</t>
  </si>
  <si>
    <t xml:space="preserve">Бензопила STIHL MS 230 </t>
  </si>
  <si>
    <t xml:space="preserve">Триммер FS 120 GSB 230-2. </t>
  </si>
  <si>
    <t>товарная накладная .№ 362 от 13.12.2021.</t>
  </si>
  <si>
    <t>Калькулятор CITIZEN 12 раз</t>
  </si>
  <si>
    <t>Светильник светодиодный</t>
  </si>
  <si>
    <t>Кресло компьютерное чёрное</t>
  </si>
  <si>
    <t>товарная накладная .№ 240 от 08.12.2021.</t>
  </si>
  <si>
    <t>08.12.2021.</t>
  </si>
  <si>
    <t>13.12.2021.</t>
  </si>
  <si>
    <t>"02" марта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</si>
</sst>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\%"/>
    <numFmt numFmtId="174" formatCode="[$-FC19]d\ mmmm\ yyyy\ &quot;г.&quot;"/>
    <numFmt numFmtId="175" formatCode="0.0"/>
  </numFmts>
  <fonts count="4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justify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75" fontId="3" fillId="0" borderId="12" xfId="0" applyNumberFormat="1" applyFont="1" applyBorder="1" applyAlignment="1">
      <alignment horizontal="center"/>
    </xf>
    <xf numFmtId="0" fontId="3" fillId="34" borderId="12" xfId="0" applyFont="1" applyFill="1" applyBorder="1" applyAlignment="1">
      <alignment horizontal="center" vertical="justify"/>
    </xf>
    <xf numFmtId="0" fontId="3" fillId="34" borderId="14" xfId="0" applyFont="1" applyFill="1" applyBorder="1" applyAlignment="1">
      <alignment horizontal="center" vertical="justify"/>
    </xf>
    <xf numFmtId="0" fontId="3" fillId="34" borderId="12" xfId="0" applyFont="1" applyFill="1" applyBorder="1" applyAlignment="1">
      <alignment/>
    </xf>
    <xf numFmtId="175" fontId="3" fillId="34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wrapText="1"/>
    </xf>
    <xf numFmtId="46" fontId="11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1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75" fontId="3" fillId="34" borderId="12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vertical="center"/>
    </xf>
    <xf numFmtId="175" fontId="9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3" fillId="34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5" fontId="3" fillId="0" borderId="12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vertical="justify"/>
    </xf>
    <xf numFmtId="46" fontId="11" fillId="0" borderId="12" xfId="0" applyNumberFormat="1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/>
    </xf>
    <xf numFmtId="17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4" fontId="4" fillId="0" borderId="12" xfId="0" applyNumberFormat="1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175" fontId="4" fillId="0" borderId="12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5" fontId="4" fillId="0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46" fontId="11" fillId="35" borderId="12" xfId="0" applyNumberFormat="1" applyFont="1" applyFill="1" applyBorder="1" applyAlignment="1">
      <alignment horizontal="center" vertical="center" wrapText="1"/>
    </xf>
    <xf numFmtId="175" fontId="3" fillId="36" borderId="12" xfId="0" applyNumberFormat="1" applyFont="1" applyFill="1" applyBorder="1" applyAlignment="1">
      <alignment horizontal="center" vertical="center"/>
    </xf>
    <xf numFmtId="175" fontId="3" fillId="36" borderId="12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9" fillId="36" borderId="12" xfId="0" applyFont="1" applyFill="1" applyBorder="1" applyAlignment="1">
      <alignment horizontal="center" vertical="justify"/>
    </xf>
    <xf numFmtId="0" fontId="3" fillId="36" borderId="12" xfId="0" applyFont="1" applyFill="1" applyBorder="1" applyAlignment="1">
      <alignment horizontal="center" vertical="justify"/>
    </xf>
    <xf numFmtId="0" fontId="3" fillId="36" borderId="14" xfId="0" applyFont="1" applyFill="1" applyBorder="1" applyAlignment="1">
      <alignment horizontal="center" vertical="justify"/>
    </xf>
    <xf numFmtId="0" fontId="3" fillId="36" borderId="12" xfId="0" applyFont="1" applyFill="1" applyBorder="1" applyAlignment="1">
      <alignment/>
    </xf>
    <xf numFmtId="1" fontId="3" fillId="36" borderId="12" xfId="0" applyNumberFormat="1" applyFont="1" applyFill="1" applyBorder="1" applyAlignment="1">
      <alignment horizontal="center" vertical="center"/>
    </xf>
    <xf numFmtId="14" fontId="3" fillId="36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175" fontId="3" fillId="34" borderId="17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10" fillId="0" borderId="20" xfId="52" applyNumberFormat="1" applyFont="1" applyBorder="1" applyAlignment="1">
      <alignment horizontal="center" vertical="top" wrapText="1"/>
      <protection/>
    </xf>
    <xf numFmtId="175" fontId="8" fillId="0" borderId="20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14" fontId="4" fillId="0" borderId="2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6"/>
  <sheetViews>
    <sheetView zoomScale="85" zoomScaleNormal="85" zoomScaleSheetLayoutView="91" zoomScalePageLayoutView="0" workbookViewId="0" topLeftCell="A80">
      <selection activeCell="B145" sqref="B145"/>
    </sheetView>
  </sheetViews>
  <sheetFormatPr defaultColWidth="11.57421875" defaultRowHeight="12.75"/>
  <cols>
    <col min="1" max="1" width="3.8515625" style="0" customWidth="1"/>
    <col min="2" max="2" width="14.8515625" style="0" customWidth="1"/>
    <col min="3" max="3" width="20.140625" style="0" customWidth="1"/>
    <col min="4" max="4" width="15.140625" style="0" customWidth="1"/>
    <col min="5" max="5" width="17.140625" style="0" customWidth="1"/>
    <col min="6" max="6" width="12.57421875" style="0" customWidth="1"/>
    <col min="7" max="7" width="10.421875" style="0" customWidth="1"/>
    <col min="8" max="8" width="12.8515625" style="0" customWidth="1"/>
    <col min="9" max="9" width="11.7109375" style="0" customWidth="1"/>
    <col min="10" max="10" width="12.8515625" style="0" customWidth="1"/>
    <col min="11" max="11" width="31.7109375" style="0" customWidth="1"/>
    <col min="12" max="12" width="40.421875" style="0" customWidth="1"/>
    <col min="13" max="13" width="17.57421875" style="0" customWidth="1"/>
  </cols>
  <sheetData>
    <row r="2" spans="12:13" ht="12.75">
      <c r="L2" s="145" t="s">
        <v>0</v>
      </c>
      <c r="M2" s="145"/>
    </row>
    <row r="3" spans="1:2" ht="18">
      <c r="A3" s="1" t="s">
        <v>1</v>
      </c>
      <c r="B3" s="2"/>
    </row>
    <row r="5" spans="1:16" ht="60" customHeight="1">
      <c r="A5" s="148"/>
      <c r="B5" s="144" t="s">
        <v>200</v>
      </c>
      <c r="C5" s="144" t="s">
        <v>201</v>
      </c>
      <c r="D5" s="144" t="s">
        <v>202</v>
      </c>
      <c r="E5" s="144" t="s">
        <v>203</v>
      </c>
      <c r="F5" s="144" t="s">
        <v>204</v>
      </c>
      <c r="G5" s="144"/>
      <c r="H5" s="144" t="s">
        <v>195</v>
      </c>
      <c r="I5" s="144" t="s">
        <v>196</v>
      </c>
      <c r="J5" s="144" t="s">
        <v>197</v>
      </c>
      <c r="K5" s="144" t="s">
        <v>198</v>
      </c>
      <c r="L5" s="144" t="s">
        <v>199</v>
      </c>
      <c r="M5" s="144" t="s">
        <v>205</v>
      </c>
      <c r="N5" s="4"/>
      <c r="O5" s="4"/>
      <c r="P5" s="4"/>
    </row>
    <row r="6" spans="1:13" ht="138.75" customHeight="1">
      <c r="A6" s="148"/>
      <c r="B6" s="144"/>
      <c r="C6" s="144"/>
      <c r="D6" s="144"/>
      <c r="E6" s="144"/>
      <c r="F6" s="57" t="s">
        <v>193</v>
      </c>
      <c r="G6" s="57" t="s">
        <v>194</v>
      </c>
      <c r="H6" s="144"/>
      <c r="I6" s="144"/>
      <c r="J6" s="144"/>
      <c r="K6" s="144"/>
      <c r="L6" s="144"/>
      <c r="M6" s="144"/>
    </row>
    <row r="7" spans="1:13" ht="73.5" customHeight="1">
      <c r="A7" s="25">
        <v>1</v>
      </c>
      <c r="B7" s="34" t="s">
        <v>166</v>
      </c>
      <c r="C7" s="69" t="s">
        <v>240</v>
      </c>
      <c r="D7" s="45"/>
      <c r="E7" s="41">
        <v>774</v>
      </c>
      <c r="F7" s="54">
        <v>158.8</v>
      </c>
      <c r="G7" s="54">
        <v>45.8</v>
      </c>
      <c r="H7" s="55">
        <v>71.17</v>
      </c>
      <c r="I7" s="45"/>
      <c r="J7" s="67">
        <v>38709</v>
      </c>
      <c r="K7" s="47" t="s">
        <v>209</v>
      </c>
      <c r="L7" s="47" t="s">
        <v>33</v>
      </c>
      <c r="M7" s="31" t="s">
        <v>146</v>
      </c>
    </row>
    <row r="8" spans="1:13" ht="51">
      <c r="A8" s="25">
        <f>1+A7</f>
        <v>2</v>
      </c>
      <c r="B8" s="31" t="s">
        <v>169</v>
      </c>
      <c r="C8" s="32" t="s">
        <v>79</v>
      </c>
      <c r="D8" s="26"/>
      <c r="E8" s="39">
        <v>36</v>
      </c>
      <c r="F8" s="58">
        <v>59.8</v>
      </c>
      <c r="G8" s="58" t="s">
        <v>31</v>
      </c>
      <c r="H8" s="59">
        <v>100</v>
      </c>
      <c r="I8" s="24"/>
      <c r="J8" s="68">
        <v>38709</v>
      </c>
      <c r="K8" s="47" t="s">
        <v>209</v>
      </c>
      <c r="L8" s="47" t="s">
        <v>33</v>
      </c>
      <c r="M8" s="31" t="s">
        <v>146</v>
      </c>
    </row>
    <row r="9" spans="1:13" ht="51">
      <c r="A9" s="25">
        <f aca="true" t="shared" si="0" ref="A9:A72">1+A8</f>
        <v>3</v>
      </c>
      <c r="B9" s="31" t="s">
        <v>170</v>
      </c>
      <c r="C9" s="32" t="s">
        <v>80</v>
      </c>
      <c r="D9" s="26"/>
      <c r="E9" s="39">
        <v>60.8</v>
      </c>
      <c r="F9" s="58">
        <v>70</v>
      </c>
      <c r="G9" s="58" t="s">
        <v>31</v>
      </c>
      <c r="H9" s="59">
        <v>100</v>
      </c>
      <c r="I9" s="24"/>
      <c r="J9" s="68">
        <v>38709</v>
      </c>
      <c r="K9" s="47" t="s">
        <v>209</v>
      </c>
      <c r="L9" s="47" t="s">
        <v>33</v>
      </c>
      <c r="M9" s="31" t="s">
        <v>146</v>
      </c>
    </row>
    <row r="10" spans="1:13" ht="78" customHeight="1">
      <c r="A10" s="25">
        <f t="shared" si="0"/>
        <v>4</v>
      </c>
      <c r="B10" s="31" t="s">
        <v>167</v>
      </c>
      <c r="C10" s="32" t="s">
        <v>78</v>
      </c>
      <c r="D10" s="24"/>
      <c r="E10" s="39">
        <v>175.2</v>
      </c>
      <c r="F10" s="58">
        <v>192</v>
      </c>
      <c r="G10" s="58" t="s">
        <v>31</v>
      </c>
      <c r="H10" s="59">
        <v>100</v>
      </c>
      <c r="I10" s="24"/>
      <c r="J10" s="68">
        <v>38709</v>
      </c>
      <c r="K10" s="47" t="s">
        <v>209</v>
      </c>
      <c r="L10" s="47" t="s">
        <v>33</v>
      </c>
      <c r="M10" s="31" t="s">
        <v>146</v>
      </c>
    </row>
    <row r="11" spans="1:13" ht="51">
      <c r="A11" s="25">
        <f t="shared" si="0"/>
        <v>5</v>
      </c>
      <c r="B11" s="31" t="s">
        <v>218</v>
      </c>
      <c r="C11" s="32" t="s">
        <v>238</v>
      </c>
      <c r="D11" s="82" t="s">
        <v>220</v>
      </c>
      <c r="E11" s="39">
        <v>31.1</v>
      </c>
      <c r="F11" s="80" t="s">
        <v>31</v>
      </c>
      <c r="G11" s="80" t="s">
        <v>31</v>
      </c>
      <c r="H11" s="80" t="s">
        <v>31</v>
      </c>
      <c r="I11" s="24">
        <v>408906.53</v>
      </c>
      <c r="J11" s="81">
        <v>38709</v>
      </c>
      <c r="K11" s="78" t="s">
        <v>209</v>
      </c>
      <c r="L11" s="47" t="s">
        <v>33</v>
      </c>
      <c r="M11" s="31" t="s">
        <v>146</v>
      </c>
    </row>
    <row r="12" spans="1:13" ht="51">
      <c r="A12" s="25">
        <f t="shared" si="0"/>
        <v>6</v>
      </c>
      <c r="B12" s="31" t="s">
        <v>219</v>
      </c>
      <c r="C12" s="32" t="s">
        <v>239</v>
      </c>
      <c r="D12" s="82" t="s">
        <v>221</v>
      </c>
      <c r="E12" s="39">
        <v>30.2</v>
      </c>
      <c r="F12" s="80" t="s">
        <v>31</v>
      </c>
      <c r="G12" s="80" t="s">
        <v>31</v>
      </c>
      <c r="H12" s="80" t="s">
        <v>31</v>
      </c>
      <c r="I12" s="24">
        <v>399536.03</v>
      </c>
      <c r="J12" s="81">
        <v>38709</v>
      </c>
      <c r="K12" s="78" t="s">
        <v>209</v>
      </c>
      <c r="L12" s="47" t="s">
        <v>33</v>
      </c>
      <c r="M12" s="31" t="s">
        <v>146</v>
      </c>
    </row>
    <row r="13" spans="1:13" ht="63.75">
      <c r="A13" s="25">
        <f t="shared" si="0"/>
        <v>7</v>
      </c>
      <c r="B13" s="31" t="s">
        <v>190</v>
      </c>
      <c r="C13" s="32" t="s">
        <v>116</v>
      </c>
      <c r="D13" s="27"/>
      <c r="E13" s="39">
        <v>136.3</v>
      </c>
      <c r="F13" s="112">
        <v>304.3</v>
      </c>
      <c r="G13" s="60" t="s">
        <v>31</v>
      </c>
      <c r="H13" s="61">
        <v>100</v>
      </c>
      <c r="I13" s="27"/>
      <c r="J13" s="68">
        <v>39445</v>
      </c>
      <c r="K13" s="48" t="s">
        <v>210</v>
      </c>
      <c r="L13" s="47" t="s">
        <v>33</v>
      </c>
      <c r="M13" s="31" t="s">
        <v>146</v>
      </c>
    </row>
    <row r="14" spans="1:13" ht="51">
      <c r="A14" s="25">
        <f t="shared" si="0"/>
        <v>8</v>
      </c>
      <c r="B14" s="31" t="s">
        <v>169</v>
      </c>
      <c r="C14" s="32" t="s">
        <v>119</v>
      </c>
      <c r="D14" s="27"/>
      <c r="E14" s="39">
        <v>47.5</v>
      </c>
      <c r="F14" s="112">
        <v>146.2</v>
      </c>
      <c r="G14" s="60" t="s">
        <v>31</v>
      </c>
      <c r="H14" s="61">
        <v>100</v>
      </c>
      <c r="I14" s="27"/>
      <c r="J14" s="68">
        <v>39445</v>
      </c>
      <c r="K14" s="48" t="s">
        <v>210</v>
      </c>
      <c r="L14" s="47" t="s">
        <v>33</v>
      </c>
      <c r="M14" s="31" t="s">
        <v>146</v>
      </c>
    </row>
    <row r="15" spans="1:13" ht="51">
      <c r="A15" s="25">
        <f t="shared" si="0"/>
        <v>9</v>
      </c>
      <c r="B15" s="34" t="s">
        <v>191</v>
      </c>
      <c r="C15" s="35" t="s">
        <v>117</v>
      </c>
      <c r="D15" s="36"/>
      <c r="E15" s="41">
        <v>121.9</v>
      </c>
      <c r="F15" s="112">
        <v>631.1</v>
      </c>
      <c r="G15" s="62" t="s">
        <v>31</v>
      </c>
      <c r="H15" s="63">
        <v>100</v>
      </c>
      <c r="I15" s="36"/>
      <c r="J15" s="67">
        <v>39445</v>
      </c>
      <c r="K15" s="48" t="s">
        <v>210</v>
      </c>
      <c r="L15" s="47" t="s">
        <v>33</v>
      </c>
      <c r="M15" s="31" t="s">
        <v>146</v>
      </c>
    </row>
    <row r="16" spans="1:16" ht="51">
      <c r="A16" s="25">
        <f t="shared" si="0"/>
        <v>10</v>
      </c>
      <c r="B16" s="31" t="s">
        <v>184</v>
      </c>
      <c r="C16" s="32" t="s">
        <v>101</v>
      </c>
      <c r="D16" s="26"/>
      <c r="E16" s="39">
        <v>144</v>
      </c>
      <c r="F16" s="113">
        <v>190.8</v>
      </c>
      <c r="G16" s="58" t="s">
        <v>31</v>
      </c>
      <c r="H16" s="59">
        <v>100</v>
      </c>
      <c r="I16" s="26"/>
      <c r="J16" s="68">
        <v>38709</v>
      </c>
      <c r="K16" s="47" t="s">
        <v>209</v>
      </c>
      <c r="L16" s="47" t="s">
        <v>33</v>
      </c>
      <c r="M16" s="31" t="s">
        <v>146</v>
      </c>
      <c r="P16" s="114">
        <f>F13+F14+F15+F16+F17+F18+F19+F20</f>
        <v>1876.0999999999997</v>
      </c>
    </row>
    <row r="17" spans="1:13" ht="51">
      <c r="A17" s="25">
        <f t="shared" si="0"/>
        <v>11</v>
      </c>
      <c r="B17" s="31" t="s">
        <v>179</v>
      </c>
      <c r="C17" s="32" t="s">
        <v>120</v>
      </c>
      <c r="D17" s="27"/>
      <c r="E17" s="39">
        <v>43.8</v>
      </c>
      <c r="F17" s="112">
        <v>48.6</v>
      </c>
      <c r="G17" s="60" t="s">
        <v>31</v>
      </c>
      <c r="H17" s="61">
        <v>100</v>
      </c>
      <c r="I17" s="27"/>
      <c r="J17" s="68">
        <v>39680</v>
      </c>
      <c r="K17" s="48" t="s">
        <v>211</v>
      </c>
      <c r="L17" s="47" t="s">
        <v>33</v>
      </c>
      <c r="M17" s="31" t="s">
        <v>146</v>
      </c>
    </row>
    <row r="18" spans="1:13" ht="51">
      <c r="A18" s="25">
        <f t="shared" si="0"/>
        <v>12</v>
      </c>
      <c r="B18" s="31" t="s">
        <v>174</v>
      </c>
      <c r="C18" s="32" t="s">
        <v>102</v>
      </c>
      <c r="D18" s="26"/>
      <c r="E18" s="39">
        <v>159.3</v>
      </c>
      <c r="F18" s="113">
        <v>210.1</v>
      </c>
      <c r="G18" s="58" t="s">
        <v>31</v>
      </c>
      <c r="H18" s="59">
        <v>100</v>
      </c>
      <c r="I18" s="26"/>
      <c r="J18" s="68">
        <v>38709</v>
      </c>
      <c r="K18" s="47" t="s">
        <v>209</v>
      </c>
      <c r="L18" s="47" t="s">
        <v>33</v>
      </c>
      <c r="M18" s="31" t="s">
        <v>146</v>
      </c>
    </row>
    <row r="19" spans="1:13" ht="63.75">
      <c r="A19" s="25">
        <f t="shared" si="0"/>
        <v>13</v>
      </c>
      <c r="B19" s="31" t="s">
        <v>178</v>
      </c>
      <c r="C19" s="32" t="s">
        <v>103</v>
      </c>
      <c r="D19" s="26"/>
      <c r="E19" s="39">
        <v>81.5</v>
      </c>
      <c r="F19" s="113">
        <v>81.5</v>
      </c>
      <c r="G19" s="58" t="s">
        <v>31</v>
      </c>
      <c r="H19" s="59">
        <v>100</v>
      </c>
      <c r="I19" s="26"/>
      <c r="J19" s="68">
        <v>38709</v>
      </c>
      <c r="K19" s="47" t="s">
        <v>209</v>
      </c>
      <c r="L19" s="47" t="s">
        <v>33</v>
      </c>
      <c r="M19" s="31" t="s">
        <v>146</v>
      </c>
    </row>
    <row r="20" spans="1:13" ht="51">
      <c r="A20" s="25">
        <f t="shared" si="0"/>
        <v>14</v>
      </c>
      <c r="B20" s="31" t="s">
        <v>186</v>
      </c>
      <c r="C20" s="32" t="s">
        <v>118</v>
      </c>
      <c r="D20" s="27"/>
      <c r="E20" s="39">
        <v>81.1</v>
      </c>
      <c r="F20" s="112">
        <v>263.5</v>
      </c>
      <c r="G20" s="60" t="s">
        <v>31</v>
      </c>
      <c r="H20" s="61">
        <v>100</v>
      </c>
      <c r="I20" s="27"/>
      <c r="J20" s="68">
        <v>39445</v>
      </c>
      <c r="K20" s="48" t="s">
        <v>210</v>
      </c>
      <c r="L20" s="47" t="s">
        <v>33</v>
      </c>
      <c r="M20" s="31" t="s">
        <v>146</v>
      </c>
    </row>
    <row r="21" spans="1:13" ht="51">
      <c r="A21" s="25">
        <f t="shared" si="0"/>
        <v>15</v>
      </c>
      <c r="B21" s="31" t="s">
        <v>187</v>
      </c>
      <c r="C21" s="32" t="s">
        <v>111</v>
      </c>
      <c r="D21" s="27"/>
      <c r="E21" s="39">
        <v>66.3</v>
      </c>
      <c r="F21" s="60">
        <v>17</v>
      </c>
      <c r="G21" s="60" t="s">
        <v>31</v>
      </c>
      <c r="H21" s="61">
        <v>100</v>
      </c>
      <c r="I21" s="27"/>
      <c r="J21" s="68">
        <v>38709</v>
      </c>
      <c r="K21" s="47" t="s">
        <v>209</v>
      </c>
      <c r="L21" s="47" t="s">
        <v>33</v>
      </c>
      <c r="M21" s="31" t="s">
        <v>146</v>
      </c>
    </row>
    <row r="22" spans="1:13" ht="51">
      <c r="A22" s="25">
        <f t="shared" si="0"/>
        <v>16</v>
      </c>
      <c r="B22" s="31" t="s">
        <v>188</v>
      </c>
      <c r="C22" s="32" t="s">
        <v>214</v>
      </c>
      <c r="D22" s="27"/>
      <c r="E22" s="39">
        <v>82</v>
      </c>
      <c r="F22" s="60">
        <v>120.5</v>
      </c>
      <c r="G22" s="60" t="s">
        <v>31</v>
      </c>
      <c r="H22" s="61">
        <v>100</v>
      </c>
      <c r="I22" s="27"/>
      <c r="J22" s="68">
        <v>38709</v>
      </c>
      <c r="K22" s="47" t="s">
        <v>209</v>
      </c>
      <c r="L22" s="47" t="s">
        <v>33</v>
      </c>
      <c r="M22" s="31" t="s">
        <v>146</v>
      </c>
    </row>
    <row r="23" spans="1:13" ht="51">
      <c r="A23" s="25">
        <f t="shared" si="0"/>
        <v>17</v>
      </c>
      <c r="B23" s="31" t="s">
        <v>179</v>
      </c>
      <c r="C23" s="32" t="s">
        <v>96</v>
      </c>
      <c r="D23" s="26"/>
      <c r="E23" s="39">
        <v>129.3</v>
      </c>
      <c r="F23" s="58">
        <v>81</v>
      </c>
      <c r="G23" s="58" t="s">
        <v>31</v>
      </c>
      <c r="H23" s="59">
        <v>100</v>
      </c>
      <c r="I23" s="26"/>
      <c r="J23" s="68">
        <v>38709</v>
      </c>
      <c r="K23" s="47" t="s">
        <v>209</v>
      </c>
      <c r="L23" s="47" t="s">
        <v>33</v>
      </c>
      <c r="M23" s="31" t="s">
        <v>146</v>
      </c>
    </row>
    <row r="24" spans="1:13" ht="51">
      <c r="A24" s="25">
        <f t="shared" si="0"/>
        <v>18</v>
      </c>
      <c r="B24" s="31" t="s">
        <v>182</v>
      </c>
      <c r="C24" s="32" t="s">
        <v>99</v>
      </c>
      <c r="D24" s="26"/>
      <c r="E24" s="39">
        <v>67</v>
      </c>
      <c r="F24" s="58">
        <v>54.5</v>
      </c>
      <c r="G24" s="58" t="s">
        <v>31</v>
      </c>
      <c r="H24" s="59">
        <v>100</v>
      </c>
      <c r="I24" s="26"/>
      <c r="J24" s="68">
        <v>38709</v>
      </c>
      <c r="K24" s="47" t="s">
        <v>209</v>
      </c>
      <c r="L24" s="47" t="s">
        <v>33</v>
      </c>
      <c r="M24" s="31" t="s">
        <v>146</v>
      </c>
    </row>
    <row r="25" spans="1:13" ht="51">
      <c r="A25" s="25">
        <f t="shared" si="0"/>
        <v>19</v>
      </c>
      <c r="B25" s="31" t="s">
        <v>180</v>
      </c>
      <c r="C25" s="32" t="s">
        <v>97</v>
      </c>
      <c r="D25" s="26"/>
      <c r="E25" s="39">
        <v>161.4</v>
      </c>
      <c r="F25" s="58">
        <v>157.5</v>
      </c>
      <c r="G25" s="58" t="s">
        <v>31</v>
      </c>
      <c r="H25" s="59">
        <v>100</v>
      </c>
      <c r="I25" s="26"/>
      <c r="J25" s="68">
        <v>38709</v>
      </c>
      <c r="K25" s="47" t="s">
        <v>209</v>
      </c>
      <c r="L25" s="47" t="s">
        <v>33</v>
      </c>
      <c r="M25" s="31" t="s">
        <v>146</v>
      </c>
    </row>
    <row r="26" spans="1:13" ht="51">
      <c r="A26" s="25">
        <f t="shared" si="0"/>
        <v>20</v>
      </c>
      <c r="B26" s="31" t="s">
        <v>183</v>
      </c>
      <c r="C26" s="32" t="s">
        <v>100</v>
      </c>
      <c r="D26" s="26"/>
      <c r="E26" s="39">
        <v>79</v>
      </c>
      <c r="F26" s="58">
        <v>45.8</v>
      </c>
      <c r="G26" s="58" t="s">
        <v>31</v>
      </c>
      <c r="H26" s="59">
        <v>100</v>
      </c>
      <c r="I26" s="26"/>
      <c r="J26" s="68">
        <v>38709</v>
      </c>
      <c r="K26" s="47" t="s">
        <v>209</v>
      </c>
      <c r="L26" s="47" t="s">
        <v>33</v>
      </c>
      <c r="M26" s="31" t="s">
        <v>146</v>
      </c>
    </row>
    <row r="27" spans="1:13" ht="51">
      <c r="A27" s="25">
        <f t="shared" si="0"/>
        <v>21</v>
      </c>
      <c r="B27" s="31" t="s">
        <v>181</v>
      </c>
      <c r="C27" s="32" t="s">
        <v>98</v>
      </c>
      <c r="D27" s="26"/>
      <c r="E27" s="39">
        <v>49</v>
      </c>
      <c r="F27" s="58">
        <v>31.1</v>
      </c>
      <c r="G27" s="58" t="s">
        <v>31</v>
      </c>
      <c r="H27" s="59">
        <v>100</v>
      </c>
      <c r="I27" s="26"/>
      <c r="J27" s="68">
        <v>38709</v>
      </c>
      <c r="K27" s="47" t="s">
        <v>209</v>
      </c>
      <c r="L27" s="47" t="s">
        <v>33</v>
      </c>
      <c r="M27" s="31" t="s">
        <v>146</v>
      </c>
    </row>
    <row r="28" spans="1:13" ht="51">
      <c r="A28" s="25">
        <f t="shared" si="0"/>
        <v>22</v>
      </c>
      <c r="B28" s="34" t="s">
        <v>171</v>
      </c>
      <c r="C28" s="35" t="s">
        <v>81</v>
      </c>
      <c r="D28" s="46"/>
      <c r="E28" s="41">
        <v>110</v>
      </c>
      <c r="F28" s="54">
        <v>99.5</v>
      </c>
      <c r="G28" s="54">
        <v>3.8</v>
      </c>
      <c r="H28" s="55">
        <v>96.2</v>
      </c>
      <c r="I28" s="45"/>
      <c r="J28" s="67">
        <v>38709</v>
      </c>
      <c r="K28" s="47" t="s">
        <v>209</v>
      </c>
      <c r="L28" s="47" t="s">
        <v>33</v>
      </c>
      <c r="M28" s="31" t="s">
        <v>146</v>
      </c>
    </row>
    <row r="29" spans="1:13" ht="51">
      <c r="A29" s="25">
        <f t="shared" si="0"/>
        <v>23</v>
      </c>
      <c r="B29" s="31" t="s">
        <v>175</v>
      </c>
      <c r="C29" s="32" t="s">
        <v>110</v>
      </c>
      <c r="D29" s="27"/>
      <c r="E29" s="39">
        <v>135.5</v>
      </c>
      <c r="F29" s="60">
        <v>41.3</v>
      </c>
      <c r="G29" s="60" t="s">
        <v>31</v>
      </c>
      <c r="H29" s="61">
        <v>100</v>
      </c>
      <c r="I29" s="27"/>
      <c r="J29" s="68">
        <v>38709</v>
      </c>
      <c r="K29" s="47" t="s">
        <v>209</v>
      </c>
      <c r="L29" s="47" t="s">
        <v>33</v>
      </c>
      <c r="M29" s="31" t="s">
        <v>146</v>
      </c>
    </row>
    <row r="30" spans="1:13" ht="51">
      <c r="A30" s="25">
        <f t="shared" si="0"/>
        <v>24</v>
      </c>
      <c r="B30" s="31" t="s">
        <v>176</v>
      </c>
      <c r="C30" s="32" t="s">
        <v>93</v>
      </c>
      <c r="D30" s="26"/>
      <c r="E30" s="39">
        <v>141.2</v>
      </c>
      <c r="F30" s="58">
        <v>152.7</v>
      </c>
      <c r="G30" s="58" t="s">
        <v>31</v>
      </c>
      <c r="H30" s="59">
        <v>100</v>
      </c>
      <c r="I30" s="26"/>
      <c r="J30" s="68">
        <v>38709</v>
      </c>
      <c r="K30" s="47" t="s">
        <v>209</v>
      </c>
      <c r="L30" s="47" t="s">
        <v>33</v>
      </c>
      <c r="M30" s="31" t="s">
        <v>146</v>
      </c>
    </row>
    <row r="31" spans="1:13" ht="51">
      <c r="A31" s="25">
        <f t="shared" si="0"/>
        <v>25</v>
      </c>
      <c r="B31" s="31" t="s">
        <v>178</v>
      </c>
      <c r="C31" s="32" t="s">
        <v>94</v>
      </c>
      <c r="D31" s="26"/>
      <c r="E31" s="39">
        <v>103.6</v>
      </c>
      <c r="F31" s="58">
        <v>142.9</v>
      </c>
      <c r="G31" s="58" t="s">
        <v>31</v>
      </c>
      <c r="H31" s="59">
        <v>100</v>
      </c>
      <c r="I31" s="26"/>
      <c r="J31" s="68">
        <v>38709</v>
      </c>
      <c r="K31" s="47" t="s">
        <v>209</v>
      </c>
      <c r="L31" s="47" t="s">
        <v>33</v>
      </c>
      <c r="M31" s="31" t="s">
        <v>146</v>
      </c>
    </row>
    <row r="32" spans="1:13" ht="51">
      <c r="A32" s="25">
        <f t="shared" si="0"/>
        <v>26</v>
      </c>
      <c r="B32" s="31" t="s">
        <v>168</v>
      </c>
      <c r="C32" s="32" t="s">
        <v>91</v>
      </c>
      <c r="D32" s="26"/>
      <c r="E32" s="39">
        <v>130</v>
      </c>
      <c r="F32" s="58">
        <v>177.7</v>
      </c>
      <c r="G32" s="58" t="s">
        <v>31</v>
      </c>
      <c r="H32" s="59">
        <v>100</v>
      </c>
      <c r="I32" s="26"/>
      <c r="J32" s="68">
        <v>38709</v>
      </c>
      <c r="K32" s="47" t="s">
        <v>209</v>
      </c>
      <c r="L32" s="47" t="s">
        <v>33</v>
      </c>
      <c r="M32" s="31" t="s">
        <v>146</v>
      </c>
    </row>
    <row r="33" spans="1:13" ht="51">
      <c r="A33" s="25">
        <f t="shared" si="0"/>
        <v>27</v>
      </c>
      <c r="B33" s="31" t="s">
        <v>168</v>
      </c>
      <c r="C33" s="32" t="s">
        <v>90</v>
      </c>
      <c r="D33" s="26"/>
      <c r="E33" s="39">
        <v>135</v>
      </c>
      <c r="F33" s="58">
        <v>22.8</v>
      </c>
      <c r="G33" s="58" t="s">
        <v>31</v>
      </c>
      <c r="H33" s="59">
        <v>100</v>
      </c>
      <c r="I33" s="26"/>
      <c r="J33" s="68">
        <v>38709</v>
      </c>
      <c r="K33" s="47" t="s">
        <v>209</v>
      </c>
      <c r="L33" s="47" t="s">
        <v>33</v>
      </c>
      <c r="M33" s="31" t="s">
        <v>146</v>
      </c>
    </row>
    <row r="34" spans="1:13" ht="51">
      <c r="A34" s="25">
        <f t="shared" si="0"/>
        <v>28</v>
      </c>
      <c r="B34" s="31" t="s">
        <v>166</v>
      </c>
      <c r="C34" s="32" t="s">
        <v>113</v>
      </c>
      <c r="D34" s="27"/>
      <c r="E34" s="39">
        <v>108</v>
      </c>
      <c r="F34" s="60">
        <v>322.4</v>
      </c>
      <c r="G34" s="60" t="s">
        <v>31</v>
      </c>
      <c r="H34" s="61">
        <v>100</v>
      </c>
      <c r="I34" s="27"/>
      <c r="J34" s="68">
        <v>38709</v>
      </c>
      <c r="K34" s="47" t="s">
        <v>209</v>
      </c>
      <c r="L34" s="47" t="s">
        <v>33</v>
      </c>
      <c r="M34" s="31" t="s">
        <v>146</v>
      </c>
    </row>
    <row r="35" spans="1:13" ht="51">
      <c r="A35" s="25">
        <f t="shared" si="0"/>
        <v>29</v>
      </c>
      <c r="B35" s="31" t="s">
        <v>178</v>
      </c>
      <c r="C35" s="32" t="s">
        <v>95</v>
      </c>
      <c r="D35" s="26"/>
      <c r="E35" s="39">
        <v>109.3</v>
      </c>
      <c r="F35" s="58">
        <v>140.5</v>
      </c>
      <c r="G35" s="58" t="s">
        <v>31</v>
      </c>
      <c r="H35" s="59">
        <v>100</v>
      </c>
      <c r="I35" s="26"/>
      <c r="J35" s="68">
        <v>38709</v>
      </c>
      <c r="K35" s="47" t="s">
        <v>209</v>
      </c>
      <c r="L35" s="47" t="s">
        <v>33</v>
      </c>
      <c r="M35" s="31" t="s">
        <v>146</v>
      </c>
    </row>
    <row r="36" spans="1:13" ht="51">
      <c r="A36" s="25">
        <f t="shared" si="0"/>
        <v>30</v>
      </c>
      <c r="B36" s="31" t="s">
        <v>179</v>
      </c>
      <c r="C36" s="32" t="s">
        <v>121</v>
      </c>
      <c r="D36" s="27"/>
      <c r="E36" s="39">
        <v>41.1</v>
      </c>
      <c r="F36" s="60">
        <v>125.5</v>
      </c>
      <c r="G36" s="60" t="s">
        <v>31</v>
      </c>
      <c r="H36" s="61">
        <v>100</v>
      </c>
      <c r="I36" s="27"/>
      <c r="J36" s="68">
        <v>39680</v>
      </c>
      <c r="K36" s="48" t="s">
        <v>211</v>
      </c>
      <c r="L36" s="47" t="s">
        <v>33</v>
      </c>
      <c r="M36" s="31" t="s">
        <v>146</v>
      </c>
    </row>
    <row r="37" spans="1:13" ht="51">
      <c r="A37" s="25">
        <f t="shared" si="0"/>
        <v>31</v>
      </c>
      <c r="B37" s="31" t="s">
        <v>177</v>
      </c>
      <c r="C37" s="32" t="s">
        <v>92</v>
      </c>
      <c r="D37" s="26"/>
      <c r="E37" s="39">
        <v>117.2</v>
      </c>
      <c r="F37" s="58">
        <v>96.9</v>
      </c>
      <c r="G37" s="58" t="s">
        <v>31</v>
      </c>
      <c r="H37" s="59">
        <v>100</v>
      </c>
      <c r="I37" s="26"/>
      <c r="J37" s="68">
        <v>38709</v>
      </c>
      <c r="K37" s="47" t="s">
        <v>209</v>
      </c>
      <c r="L37" s="47" t="s">
        <v>33</v>
      </c>
      <c r="M37" s="31" t="s">
        <v>146</v>
      </c>
    </row>
    <row r="38" spans="1:13" ht="63.75">
      <c r="A38" s="25">
        <f t="shared" si="0"/>
        <v>32</v>
      </c>
      <c r="B38" s="31" t="s">
        <v>177</v>
      </c>
      <c r="C38" s="32" t="s">
        <v>107</v>
      </c>
      <c r="D38" s="27"/>
      <c r="E38" s="39">
        <v>183</v>
      </c>
      <c r="F38" s="60">
        <v>112</v>
      </c>
      <c r="G38" s="60" t="s">
        <v>31</v>
      </c>
      <c r="H38" s="61">
        <v>100</v>
      </c>
      <c r="I38" s="27"/>
      <c r="J38" s="68">
        <v>38709</v>
      </c>
      <c r="K38" s="47" t="s">
        <v>209</v>
      </c>
      <c r="L38" s="47" t="s">
        <v>33</v>
      </c>
      <c r="M38" s="31" t="s">
        <v>146</v>
      </c>
    </row>
    <row r="39" spans="1:13" ht="51">
      <c r="A39" s="25">
        <f t="shared" si="0"/>
        <v>33</v>
      </c>
      <c r="B39" s="31" t="s">
        <v>189</v>
      </c>
      <c r="C39" s="32" t="s">
        <v>112</v>
      </c>
      <c r="D39" s="27"/>
      <c r="E39" s="39">
        <v>36</v>
      </c>
      <c r="F39" s="60">
        <v>40.9</v>
      </c>
      <c r="G39" s="60" t="s">
        <v>31</v>
      </c>
      <c r="H39" s="61">
        <v>100</v>
      </c>
      <c r="I39" s="27"/>
      <c r="J39" s="68">
        <v>38709</v>
      </c>
      <c r="K39" s="47" t="s">
        <v>209</v>
      </c>
      <c r="L39" s="47" t="s">
        <v>33</v>
      </c>
      <c r="M39" s="31" t="s">
        <v>146</v>
      </c>
    </row>
    <row r="40" spans="1:13" ht="51">
      <c r="A40" s="25">
        <f t="shared" si="0"/>
        <v>34</v>
      </c>
      <c r="B40" s="31" t="s">
        <v>186</v>
      </c>
      <c r="C40" s="32" t="s">
        <v>108</v>
      </c>
      <c r="D40" s="27"/>
      <c r="E40" s="39">
        <v>139</v>
      </c>
      <c r="F40" s="60">
        <v>152.3</v>
      </c>
      <c r="G40" s="60" t="s">
        <v>31</v>
      </c>
      <c r="H40" s="61">
        <v>100</v>
      </c>
      <c r="I40" s="27"/>
      <c r="J40" s="68">
        <v>38709</v>
      </c>
      <c r="K40" s="47" t="s">
        <v>209</v>
      </c>
      <c r="L40" s="47" t="s">
        <v>33</v>
      </c>
      <c r="M40" s="31" t="s">
        <v>146</v>
      </c>
    </row>
    <row r="41" spans="1:13" ht="63.75">
      <c r="A41" s="25">
        <f t="shared" si="0"/>
        <v>35</v>
      </c>
      <c r="B41" s="31" t="s">
        <v>186</v>
      </c>
      <c r="C41" s="32" t="s">
        <v>109</v>
      </c>
      <c r="D41" s="27"/>
      <c r="E41" s="39">
        <v>140</v>
      </c>
      <c r="F41" s="60">
        <v>81.4</v>
      </c>
      <c r="G41" s="60" t="s">
        <v>31</v>
      </c>
      <c r="H41" s="61">
        <v>100</v>
      </c>
      <c r="I41" s="27"/>
      <c r="J41" s="68">
        <v>38709</v>
      </c>
      <c r="K41" s="47" t="s">
        <v>209</v>
      </c>
      <c r="L41" s="47" t="s">
        <v>33</v>
      </c>
      <c r="M41" s="31" t="s">
        <v>146</v>
      </c>
    </row>
    <row r="42" spans="1:13" ht="51">
      <c r="A42" s="25">
        <f t="shared" si="0"/>
        <v>36</v>
      </c>
      <c r="B42" s="31" t="s">
        <v>185</v>
      </c>
      <c r="C42" s="32" t="s">
        <v>106</v>
      </c>
      <c r="D42" s="27"/>
      <c r="E42" s="39">
        <v>214.8</v>
      </c>
      <c r="F42" s="60">
        <v>18.9</v>
      </c>
      <c r="G42" s="60" t="s">
        <v>31</v>
      </c>
      <c r="H42" s="61">
        <v>100</v>
      </c>
      <c r="I42" s="27"/>
      <c r="J42" s="68">
        <v>38709</v>
      </c>
      <c r="K42" s="47" t="s">
        <v>209</v>
      </c>
      <c r="L42" s="47" t="s">
        <v>33</v>
      </c>
      <c r="M42" s="31" t="s">
        <v>146</v>
      </c>
    </row>
    <row r="43" spans="1:13" ht="51">
      <c r="A43" s="25">
        <f t="shared" si="0"/>
        <v>37</v>
      </c>
      <c r="B43" s="31" t="s">
        <v>172</v>
      </c>
      <c r="C43" s="32" t="s">
        <v>82</v>
      </c>
      <c r="D43" s="26"/>
      <c r="E43" s="39">
        <v>137.1</v>
      </c>
      <c r="F43" s="58">
        <v>88.4</v>
      </c>
      <c r="G43" s="58" t="s">
        <v>31</v>
      </c>
      <c r="H43" s="59">
        <v>100</v>
      </c>
      <c r="I43" s="24"/>
      <c r="J43" s="68">
        <v>38709</v>
      </c>
      <c r="K43" s="47" t="s">
        <v>209</v>
      </c>
      <c r="L43" s="47" t="s">
        <v>33</v>
      </c>
      <c r="M43" s="31" t="s">
        <v>146</v>
      </c>
    </row>
    <row r="44" spans="1:13" ht="51">
      <c r="A44" s="25">
        <f t="shared" si="0"/>
        <v>38</v>
      </c>
      <c r="B44" s="31" t="s">
        <v>170</v>
      </c>
      <c r="C44" s="32" t="s">
        <v>89</v>
      </c>
      <c r="D44" s="26"/>
      <c r="E44" s="39">
        <v>109.7</v>
      </c>
      <c r="F44" s="58">
        <v>79</v>
      </c>
      <c r="G44" s="58" t="s">
        <v>31</v>
      </c>
      <c r="H44" s="59">
        <v>100</v>
      </c>
      <c r="I44" s="26"/>
      <c r="J44" s="39" t="s">
        <v>208</v>
      </c>
      <c r="K44" s="47" t="s">
        <v>209</v>
      </c>
      <c r="L44" s="47" t="s">
        <v>33</v>
      </c>
      <c r="M44" s="31" t="s">
        <v>146</v>
      </c>
    </row>
    <row r="45" spans="1:13" ht="51">
      <c r="A45" s="25">
        <f t="shared" si="0"/>
        <v>39</v>
      </c>
      <c r="B45" s="31" t="s">
        <v>173</v>
      </c>
      <c r="C45" s="32" t="s">
        <v>83</v>
      </c>
      <c r="D45" s="26"/>
      <c r="E45" s="39">
        <v>110</v>
      </c>
      <c r="F45" s="58">
        <v>159.4</v>
      </c>
      <c r="G45" s="58" t="s">
        <v>31</v>
      </c>
      <c r="H45" s="59">
        <v>100</v>
      </c>
      <c r="I45" s="24"/>
      <c r="J45" s="68">
        <v>38709</v>
      </c>
      <c r="K45" s="47" t="s">
        <v>209</v>
      </c>
      <c r="L45" s="47" t="s">
        <v>33</v>
      </c>
      <c r="M45" s="31" t="s">
        <v>146</v>
      </c>
    </row>
    <row r="46" spans="1:13" ht="51">
      <c r="A46" s="25">
        <f t="shared" si="0"/>
        <v>40</v>
      </c>
      <c r="B46" s="31" t="s">
        <v>174</v>
      </c>
      <c r="C46" s="32" t="s">
        <v>104</v>
      </c>
      <c r="D46" s="26"/>
      <c r="E46" s="39">
        <v>66.5</v>
      </c>
      <c r="F46" s="58">
        <v>23.4</v>
      </c>
      <c r="G46" s="58" t="s">
        <v>31</v>
      </c>
      <c r="H46" s="59">
        <v>100</v>
      </c>
      <c r="I46" s="26"/>
      <c r="J46" s="68">
        <v>38709</v>
      </c>
      <c r="K46" s="47" t="s">
        <v>209</v>
      </c>
      <c r="L46" s="47" t="s">
        <v>33</v>
      </c>
      <c r="M46" s="31" t="s">
        <v>146</v>
      </c>
    </row>
    <row r="47" spans="1:13" ht="51">
      <c r="A47" s="25">
        <f t="shared" si="0"/>
        <v>41</v>
      </c>
      <c r="B47" s="31" t="s">
        <v>183</v>
      </c>
      <c r="C47" s="32" t="s">
        <v>114</v>
      </c>
      <c r="D47" s="27"/>
      <c r="E47" s="39">
        <v>83</v>
      </c>
      <c r="F47" s="60">
        <v>115.3</v>
      </c>
      <c r="G47" s="60" t="s">
        <v>31</v>
      </c>
      <c r="H47" s="61">
        <v>100</v>
      </c>
      <c r="I47" s="27"/>
      <c r="J47" s="68">
        <v>38709</v>
      </c>
      <c r="K47" s="47" t="s">
        <v>209</v>
      </c>
      <c r="L47" s="47" t="s">
        <v>33</v>
      </c>
      <c r="M47" s="31" t="s">
        <v>146</v>
      </c>
    </row>
    <row r="48" spans="1:13" ht="51">
      <c r="A48" s="25">
        <f t="shared" si="0"/>
        <v>42</v>
      </c>
      <c r="B48" s="31" t="s">
        <v>169</v>
      </c>
      <c r="C48" s="32" t="s">
        <v>84</v>
      </c>
      <c r="D48" s="26"/>
      <c r="E48" s="39">
        <v>117.5</v>
      </c>
      <c r="F48" s="58">
        <v>109.5</v>
      </c>
      <c r="G48" s="58" t="s">
        <v>31</v>
      </c>
      <c r="H48" s="59">
        <v>100</v>
      </c>
      <c r="I48" s="24"/>
      <c r="J48" s="68">
        <v>38709</v>
      </c>
      <c r="K48" s="47" t="s">
        <v>209</v>
      </c>
      <c r="L48" s="47" t="s">
        <v>33</v>
      </c>
      <c r="M48" s="31" t="s">
        <v>146</v>
      </c>
    </row>
    <row r="49" spans="1:13" ht="51">
      <c r="A49" s="25">
        <f t="shared" si="0"/>
        <v>43</v>
      </c>
      <c r="B49" s="31" t="s">
        <v>176</v>
      </c>
      <c r="C49" s="32" t="s">
        <v>105</v>
      </c>
      <c r="D49" s="27"/>
      <c r="E49" s="39">
        <v>82.4</v>
      </c>
      <c r="F49" s="60">
        <v>94.5</v>
      </c>
      <c r="G49" s="60" t="s">
        <v>31</v>
      </c>
      <c r="H49" s="61">
        <v>100</v>
      </c>
      <c r="I49" s="27"/>
      <c r="J49" s="68">
        <v>38709</v>
      </c>
      <c r="K49" s="47" t="s">
        <v>209</v>
      </c>
      <c r="L49" s="47" t="s">
        <v>33</v>
      </c>
      <c r="M49" s="31" t="s">
        <v>146</v>
      </c>
    </row>
    <row r="50" spans="1:13" ht="51">
      <c r="A50" s="25">
        <f t="shared" si="0"/>
        <v>44</v>
      </c>
      <c r="B50" s="31" t="s">
        <v>174</v>
      </c>
      <c r="C50" s="32" t="s">
        <v>85</v>
      </c>
      <c r="D50" s="26"/>
      <c r="E50" s="39">
        <v>119.5</v>
      </c>
      <c r="F50" s="58">
        <v>177.6</v>
      </c>
      <c r="G50" s="58" t="s">
        <v>31</v>
      </c>
      <c r="H50" s="59">
        <v>100</v>
      </c>
      <c r="I50" s="24"/>
      <c r="J50" s="68">
        <v>38709</v>
      </c>
      <c r="K50" s="47" t="s">
        <v>209</v>
      </c>
      <c r="L50" s="47" t="s">
        <v>33</v>
      </c>
      <c r="M50" s="31" t="s">
        <v>146</v>
      </c>
    </row>
    <row r="51" spans="1:13" ht="51">
      <c r="A51" s="25">
        <f t="shared" si="0"/>
        <v>45</v>
      </c>
      <c r="B51" s="31" t="s">
        <v>169</v>
      </c>
      <c r="C51" s="32" t="s">
        <v>86</v>
      </c>
      <c r="D51" s="26"/>
      <c r="E51" s="39">
        <v>202.8</v>
      </c>
      <c r="F51" s="58">
        <v>245</v>
      </c>
      <c r="G51" s="58" t="s">
        <v>31</v>
      </c>
      <c r="H51" s="59">
        <v>100</v>
      </c>
      <c r="I51" s="24"/>
      <c r="J51" s="68">
        <v>38709</v>
      </c>
      <c r="K51" s="47" t="s">
        <v>209</v>
      </c>
      <c r="L51" s="47" t="s">
        <v>33</v>
      </c>
      <c r="M51" s="31" t="s">
        <v>146</v>
      </c>
    </row>
    <row r="52" spans="1:13" s="79" customFormat="1" ht="51">
      <c r="A52" s="25">
        <f t="shared" si="0"/>
        <v>46</v>
      </c>
      <c r="B52" s="70" t="s">
        <v>169</v>
      </c>
      <c r="C52" s="71" t="s">
        <v>87</v>
      </c>
      <c r="D52" s="72"/>
      <c r="E52" s="73">
        <v>146.1</v>
      </c>
      <c r="F52" s="74">
        <v>172.5</v>
      </c>
      <c r="G52" s="74" t="s">
        <v>31</v>
      </c>
      <c r="H52" s="75">
        <v>100</v>
      </c>
      <c r="I52" s="76"/>
      <c r="J52" s="77">
        <v>38709</v>
      </c>
      <c r="K52" s="78" t="s">
        <v>209</v>
      </c>
      <c r="L52" s="78" t="s">
        <v>33</v>
      </c>
      <c r="M52" s="70" t="s">
        <v>146</v>
      </c>
    </row>
    <row r="53" spans="1:13" ht="51">
      <c r="A53" s="25">
        <f t="shared" si="0"/>
        <v>47</v>
      </c>
      <c r="B53" s="31" t="s">
        <v>169</v>
      </c>
      <c r="C53" s="32" t="s">
        <v>88</v>
      </c>
      <c r="D53" s="26"/>
      <c r="E53" s="39">
        <v>62</v>
      </c>
      <c r="F53" s="58">
        <v>30.4</v>
      </c>
      <c r="G53" s="58" t="s">
        <v>31</v>
      </c>
      <c r="H53" s="59">
        <v>100</v>
      </c>
      <c r="I53" s="26"/>
      <c r="J53" s="68">
        <v>38709</v>
      </c>
      <c r="K53" s="47" t="s">
        <v>209</v>
      </c>
      <c r="L53" s="47" t="s">
        <v>33</v>
      </c>
      <c r="M53" s="31" t="s">
        <v>146</v>
      </c>
    </row>
    <row r="54" spans="1:13" s="122" customFormat="1" ht="51">
      <c r="A54" s="115">
        <f t="shared" si="0"/>
        <v>48</v>
      </c>
      <c r="B54" s="116" t="s">
        <v>64</v>
      </c>
      <c r="C54" s="117" t="s">
        <v>115</v>
      </c>
      <c r="D54" s="118"/>
      <c r="E54" s="116"/>
      <c r="F54" s="112">
        <v>2414.9</v>
      </c>
      <c r="G54" s="112" t="s">
        <v>31</v>
      </c>
      <c r="H54" s="119"/>
      <c r="I54" s="118"/>
      <c r="J54" s="120">
        <v>38709</v>
      </c>
      <c r="K54" s="121" t="s">
        <v>209</v>
      </c>
      <c r="L54" s="121" t="s">
        <v>33</v>
      </c>
      <c r="M54" s="116" t="s">
        <v>146</v>
      </c>
    </row>
    <row r="55" spans="1:13" ht="38.25" hidden="1">
      <c r="A55" s="25">
        <f t="shared" si="0"/>
        <v>49</v>
      </c>
      <c r="B55" s="31" t="s">
        <v>65</v>
      </c>
      <c r="C55" s="32" t="s">
        <v>122</v>
      </c>
      <c r="D55" s="27"/>
      <c r="E55" s="31" t="s">
        <v>141</v>
      </c>
      <c r="F55" s="60"/>
      <c r="G55" s="60"/>
      <c r="H55" s="61"/>
      <c r="I55" s="27"/>
      <c r="J55" s="66"/>
      <c r="K55" s="27"/>
      <c r="L55" s="47" t="s">
        <v>33</v>
      </c>
      <c r="M55" s="27"/>
    </row>
    <row r="56" spans="1:13" ht="51">
      <c r="A56" s="25">
        <f t="shared" si="0"/>
        <v>50</v>
      </c>
      <c r="B56" s="31" t="s">
        <v>73</v>
      </c>
      <c r="C56" s="32" t="s">
        <v>127</v>
      </c>
      <c r="D56" s="27"/>
      <c r="E56" s="39">
        <v>252</v>
      </c>
      <c r="F56" s="60">
        <v>130.8</v>
      </c>
      <c r="G56" s="60" t="s">
        <v>31</v>
      </c>
      <c r="H56" s="61">
        <v>100</v>
      </c>
      <c r="I56" s="27"/>
      <c r="J56" s="68">
        <v>38709</v>
      </c>
      <c r="K56" s="31" t="s">
        <v>145</v>
      </c>
      <c r="L56" s="47" t="s">
        <v>33</v>
      </c>
      <c r="M56" s="31" t="s">
        <v>146</v>
      </c>
    </row>
    <row r="57" spans="1:13" ht="38.25">
      <c r="A57" s="25">
        <f>1+A56</f>
        <v>51</v>
      </c>
      <c r="B57" s="47" t="s">
        <v>72</v>
      </c>
      <c r="C57" s="35" t="s">
        <v>126</v>
      </c>
      <c r="D57" s="40" t="s">
        <v>150</v>
      </c>
      <c r="E57" s="41">
        <v>68.4</v>
      </c>
      <c r="F57" s="62">
        <v>192.6</v>
      </c>
      <c r="G57" s="62" t="s">
        <v>31</v>
      </c>
      <c r="H57" s="63">
        <v>100</v>
      </c>
      <c r="I57" s="41">
        <v>352663.22</v>
      </c>
      <c r="J57" s="67">
        <v>41975</v>
      </c>
      <c r="K57" s="42" t="s">
        <v>165</v>
      </c>
      <c r="L57" s="47" t="s">
        <v>33</v>
      </c>
      <c r="M57" s="34" t="s">
        <v>146</v>
      </c>
    </row>
    <row r="58" spans="1:13" ht="38.25">
      <c r="A58" s="25">
        <f t="shared" si="0"/>
        <v>52</v>
      </c>
      <c r="B58" s="31" t="s">
        <v>192</v>
      </c>
      <c r="C58" s="32" t="s">
        <v>122</v>
      </c>
      <c r="D58" s="27"/>
      <c r="E58" s="31"/>
      <c r="F58" s="60">
        <v>87.3</v>
      </c>
      <c r="G58" s="62">
        <v>69.8</v>
      </c>
      <c r="H58" s="63">
        <v>20</v>
      </c>
      <c r="I58" s="27"/>
      <c r="J58" s="68">
        <v>43085</v>
      </c>
      <c r="K58" s="31" t="s">
        <v>159</v>
      </c>
      <c r="L58" s="31" t="s">
        <v>33</v>
      </c>
      <c r="M58" s="31" t="s">
        <v>146</v>
      </c>
    </row>
    <row r="59" spans="1:13" ht="38.25">
      <c r="A59" s="25">
        <f t="shared" si="0"/>
        <v>53</v>
      </c>
      <c r="B59" s="31" t="s">
        <v>148</v>
      </c>
      <c r="C59" s="32" t="s">
        <v>122</v>
      </c>
      <c r="D59" s="26" t="s">
        <v>206</v>
      </c>
      <c r="E59" s="39">
        <v>6.112</v>
      </c>
      <c r="F59" s="60">
        <v>3855.9</v>
      </c>
      <c r="G59" s="60">
        <v>2956.2</v>
      </c>
      <c r="H59" s="61">
        <v>23.33</v>
      </c>
      <c r="I59" s="27">
        <v>4427748.88</v>
      </c>
      <c r="J59" s="68">
        <v>41810</v>
      </c>
      <c r="K59" s="31" t="s">
        <v>207</v>
      </c>
      <c r="L59" s="47" t="s">
        <v>33</v>
      </c>
      <c r="M59" s="31" t="s">
        <v>146</v>
      </c>
    </row>
    <row r="60" spans="1:13" ht="38.25">
      <c r="A60" s="25">
        <f t="shared" si="0"/>
        <v>54</v>
      </c>
      <c r="B60" s="31" t="s">
        <v>225</v>
      </c>
      <c r="C60" s="32" t="s">
        <v>122</v>
      </c>
      <c r="D60" s="26" t="s">
        <v>227</v>
      </c>
      <c r="E60" s="39"/>
      <c r="F60" s="60"/>
      <c r="G60" s="60"/>
      <c r="H60" s="61"/>
      <c r="I60" s="27">
        <v>2226725.97</v>
      </c>
      <c r="J60" s="68">
        <v>41470</v>
      </c>
      <c r="K60" s="31" t="s">
        <v>226</v>
      </c>
      <c r="L60" s="47" t="s">
        <v>33</v>
      </c>
      <c r="M60" s="31"/>
    </row>
    <row r="61" spans="1:13" ht="38.25">
      <c r="A61" s="25">
        <f t="shared" si="0"/>
        <v>55</v>
      </c>
      <c r="B61" s="31" t="s">
        <v>223</v>
      </c>
      <c r="C61" s="32" t="s">
        <v>122</v>
      </c>
      <c r="D61" s="26" t="s">
        <v>224</v>
      </c>
      <c r="E61" s="39"/>
      <c r="F61" s="60"/>
      <c r="G61" s="60"/>
      <c r="H61" s="61"/>
      <c r="I61" s="27">
        <v>4887230.6</v>
      </c>
      <c r="J61" s="68">
        <v>41470</v>
      </c>
      <c r="K61" s="31" t="s">
        <v>228</v>
      </c>
      <c r="L61" s="47" t="s">
        <v>33</v>
      </c>
      <c r="M61" s="31" t="s">
        <v>146</v>
      </c>
    </row>
    <row r="62" spans="1:13" s="79" customFormat="1" ht="64.5" customHeight="1">
      <c r="A62" s="25">
        <f t="shared" si="0"/>
        <v>56</v>
      </c>
      <c r="B62" s="88" t="s">
        <v>258</v>
      </c>
      <c r="C62" s="84" t="s">
        <v>122</v>
      </c>
      <c r="D62" s="85" t="s">
        <v>142</v>
      </c>
      <c r="E62" s="70"/>
      <c r="F62" s="86"/>
      <c r="G62" s="86"/>
      <c r="H62" s="87"/>
      <c r="I62" s="85"/>
      <c r="J62" s="67"/>
      <c r="K62" s="95"/>
      <c r="L62" s="78" t="s">
        <v>33</v>
      </c>
      <c r="M62" s="31" t="s">
        <v>146</v>
      </c>
    </row>
    <row r="63" spans="1:13" ht="137.25" customHeight="1">
      <c r="A63" s="25">
        <f t="shared" si="0"/>
        <v>57</v>
      </c>
      <c r="B63" s="47" t="s">
        <v>74</v>
      </c>
      <c r="C63" s="83" t="s">
        <v>122</v>
      </c>
      <c r="D63" s="43" t="s">
        <v>143</v>
      </c>
      <c r="E63" s="47">
        <v>2791</v>
      </c>
      <c r="F63" s="54">
        <v>270</v>
      </c>
      <c r="G63" s="54"/>
      <c r="H63" s="55"/>
      <c r="I63" s="47">
        <v>270085.07</v>
      </c>
      <c r="J63" s="56">
        <v>40647</v>
      </c>
      <c r="K63" s="47" t="s">
        <v>147</v>
      </c>
      <c r="L63" s="47" t="s">
        <v>33</v>
      </c>
      <c r="M63" s="31" t="s">
        <v>217</v>
      </c>
    </row>
    <row r="64" spans="1:13" ht="38.25">
      <c r="A64" s="25">
        <f t="shared" si="0"/>
        <v>58</v>
      </c>
      <c r="B64" s="47" t="s">
        <v>74</v>
      </c>
      <c r="C64" s="35" t="s">
        <v>152</v>
      </c>
      <c r="D64" s="43" t="s">
        <v>153</v>
      </c>
      <c r="E64" s="41">
        <v>251</v>
      </c>
      <c r="F64" s="62"/>
      <c r="G64" s="54"/>
      <c r="H64" s="63"/>
      <c r="I64" s="44">
        <v>24289.27</v>
      </c>
      <c r="J64" s="67">
        <v>42311</v>
      </c>
      <c r="K64" s="34" t="s">
        <v>154</v>
      </c>
      <c r="L64" s="47" t="s">
        <v>33</v>
      </c>
      <c r="M64" s="31" t="s">
        <v>146</v>
      </c>
    </row>
    <row r="65" spans="1:13" ht="137.25" customHeight="1">
      <c r="A65" s="25">
        <f>1+A64</f>
        <v>59</v>
      </c>
      <c r="B65" s="34" t="s">
        <v>74</v>
      </c>
      <c r="C65" s="83" t="s">
        <v>122</v>
      </c>
      <c r="D65" s="111" t="s">
        <v>229</v>
      </c>
      <c r="E65" s="41">
        <v>3300</v>
      </c>
      <c r="F65" s="62">
        <v>494.5</v>
      </c>
      <c r="G65" s="54"/>
      <c r="H65" s="63"/>
      <c r="I65" s="44">
        <v>494505</v>
      </c>
      <c r="J65" s="67">
        <v>43621</v>
      </c>
      <c r="K65" s="47" t="s">
        <v>231</v>
      </c>
      <c r="L65" s="47" t="s">
        <v>33</v>
      </c>
      <c r="M65" s="31" t="s">
        <v>230</v>
      </c>
    </row>
    <row r="66" spans="1:13" ht="143.25" customHeight="1">
      <c r="A66" s="25">
        <f t="shared" si="0"/>
        <v>60</v>
      </c>
      <c r="B66" s="34" t="s">
        <v>74</v>
      </c>
      <c r="C66" s="83" t="s">
        <v>122</v>
      </c>
      <c r="D66" s="43" t="s">
        <v>241</v>
      </c>
      <c r="E66" s="41" t="s">
        <v>242</v>
      </c>
      <c r="F66" s="62">
        <v>483.85</v>
      </c>
      <c r="G66" s="54"/>
      <c r="H66" s="63"/>
      <c r="I66" s="44">
        <v>483.85</v>
      </c>
      <c r="J66" s="67" t="s">
        <v>243</v>
      </c>
      <c r="K66" s="47" t="s">
        <v>231</v>
      </c>
      <c r="L66" s="47" t="s">
        <v>33</v>
      </c>
      <c r="M66" s="47" t="s">
        <v>244</v>
      </c>
    </row>
    <row r="67" spans="1:13" ht="144.75" customHeight="1">
      <c r="A67" s="25">
        <f t="shared" si="0"/>
        <v>61</v>
      </c>
      <c r="B67" s="34" t="s">
        <v>74</v>
      </c>
      <c r="C67" s="83" t="s">
        <v>122</v>
      </c>
      <c r="D67" s="43" t="s">
        <v>245</v>
      </c>
      <c r="E67" s="41" t="s">
        <v>246</v>
      </c>
      <c r="F67" s="44">
        <v>854894.25</v>
      </c>
      <c r="G67" s="54"/>
      <c r="H67" s="63"/>
      <c r="I67" s="44">
        <v>854894.25</v>
      </c>
      <c r="J67" s="67" t="s">
        <v>247</v>
      </c>
      <c r="K67" s="47" t="s">
        <v>231</v>
      </c>
      <c r="L67" s="47" t="s">
        <v>33</v>
      </c>
      <c r="M67" s="47" t="s">
        <v>248</v>
      </c>
    </row>
    <row r="68" spans="1:13" ht="51">
      <c r="A68" s="25">
        <f t="shared" si="0"/>
        <v>62</v>
      </c>
      <c r="B68" s="31" t="s">
        <v>222</v>
      </c>
      <c r="C68" s="32" t="s">
        <v>125</v>
      </c>
      <c r="D68" s="27"/>
      <c r="E68" s="39">
        <v>2.93</v>
      </c>
      <c r="F68" s="60"/>
      <c r="G68" s="60"/>
      <c r="H68" s="61"/>
      <c r="I68" s="27"/>
      <c r="J68" s="68">
        <v>38709</v>
      </c>
      <c r="K68" s="47" t="s">
        <v>209</v>
      </c>
      <c r="L68" s="47" t="s">
        <v>33</v>
      </c>
      <c r="M68" s="31" t="s">
        <v>146</v>
      </c>
    </row>
    <row r="69" spans="1:13" ht="51">
      <c r="A69" s="25">
        <f t="shared" si="0"/>
        <v>63</v>
      </c>
      <c r="B69" s="31" t="s">
        <v>222</v>
      </c>
      <c r="C69" s="32" t="s">
        <v>128</v>
      </c>
      <c r="D69" s="27"/>
      <c r="E69" s="39">
        <v>1</v>
      </c>
      <c r="F69" s="60"/>
      <c r="G69" s="60"/>
      <c r="H69" s="61"/>
      <c r="I69" s="27"/>
      <c r="J69" s="68">
        <v>38709</v>
      </c>
      <c r="K69" s="47" t="s">
        <v>209</v>
      </c>
      <c r="L69" s="47" t="s">
        <v>33</v>
      </c>
      <c r="M69" s="31" t="s">
        <v>146</v>
      </c>
    </row>
    <row r="70" spans="1:13" ht="51">
      <c r="A70" s="25">
        <f t="shared" si="0"/>
        <v>64</v>
      </c>
      <c r="B70" s="31" t="s">
        <v>222</v>
      </c>
      <c r="C70" s="32" t="s">
        <v>129</v>
      </c>
      <c r="D70" s="27"/>
      <c r="E70" s="39">
        <v>0.84</v>
      </c>
      <c r="F70" s="60"/>
      <c r="G70" s="60"/>
      <c r="H70" s="61"/>
      <c r="I70" s="27"/>
      <c r="J70" s="68">
        <v>38709</v>
      </c>
      <c r="K70" s="47" t="s">
        <v>209</v>
      </c>
      <c r="L70" s="47" t="s">
        <v>33</v>
      </c>
      <c r="M70" s="31" t="s">
        <v>146</v>
      </c>
    </row>
    <row r="71" spans="1:13" ht="51">
      <c r="A71" s="25">
        <f t="shared" si="0"/>
        <v>65</v>
      </c>
      <c r="B71" s="31" t="s">
        <v>222</v>
      </c>
      <c r="C71" s="32" t="s">
        <v>130</v>
      </c>
      <c r="D71" s="27"/>
      <c r="E71" s="39">
        <v>0.6</v>
      </c>
      <c r="F71" s="60"/>
      <c r="G71" s="60"/>
      <c r="H71" s="61"/>
      <c r="I71" s="27"/>
      <c r="J71" s="68">
        <v>38709</v>
      </c>
      <c r="K71" s="47" t="s">
        <v>209</v>
      </c>
      <c r="L71" s="47" t="s">
        <v>33</v>
      </c>
      <c r="M71" s="31" t="s">
        <v>146</v>
      </c>
    </row>
    <row r="72" spans="1:13" ht="51">
      <c r="A72" s="25">
        <f t="shared" si="0"/>
        <v>66</v>
      </c>
      <c r="B72" s="31" t="s">
        <v>222</v>
      </c>
      <c r="C72" s="32" t="s">
        <v>131</v>
      </c>
      <c r="D72" s="27"/>
      <c r="E72" s="39">
        <v>0.25</v>
      </c>
      <c r="F72" s="60"/>
      <c r="G72" s="60"/>
      <c r="H72" s="64"/>
      <c r="I72" s="27"/>
      <c r="J72" s="68">
        <v>38709</v>
      </c>
      <c r="K72" s="47" t="s">
        <v>209</v>
      </c>
      <c r="L72" s="47" t="s">
        <v>33</v>
      </c>
      <c r="M72" s="31" t="s">
        <v>146</v>
      </c>
    </row>
    <row r="73" spans="1:13" ht="51">
      <c r="A73" s="25">
        <f aca="true" t="shared" si="1" ref="A73:A85">1+A72</f>
        <v>67</v>
      </c>
      <c r="B73" s="31" t="s">
        <v>222</v>
      </c>
      <c r="C73" s="32" t="s">
        <v>132</v>
      </c>
      <c r="D73" s="27"/>
      <c r="E73" s="39">
        <v>1</v>
      </c>
      <c r="F73" s="60"/>
      <c r="G73" s="60"/>
      <c r="H73" s="64"/>
      <c r="I73" s="27"/>
      <c r="J73" s="68">
        <v>38709</v>
      </c>
      <c r="K73" s="47" t="s">
        <v>209</v>
      </c>
      <c r="L73" s="47" t="s">
        <v>33</v>
      </c>
      <c r="M73" s="31" t="s">
        <v>146</v>
      </c>
    </row>
    <row r="74" spans="1:13" ht="51">
      <c r="A74" s="25">
        <f t="shared" si="1"/>
        <v>68</v>
      </c>
      <c r="B74" s="31" t="s">
        <v>222</v>
      </c>
      <c r="C74" s="32" t="s">
        <v>133</v>
      </c>
      <c r="D74" s="27"/>
      <c r="E74" s="39">
        <v>1.5</v>
      </c>
      <c r="F74" s="60"/>
      <c r="G74" s="60"/>
      <c r="H74" s="64"/>
      <c r="I74" s="27"/>
      <c r="J74" s="68">
        <v>38709</v>
      </c>
      <c r="K74" s="47" t="s">
        <v>209</v>
      </c>
      <c r="L74" s="47" t="s">
        <v>33</v>
      </c>
      <c r="M74" s="31" t="s">
        <v>146</v>
      </c>
    </row>
    <row r="75" spans="1:13" ht="51">
      <c r="A75" s="25">
        <f t="shared" si="1"/>
        <v>69</v>
      </c>
      <c r="B75" s="31" t="s">
        <v>222</v>
      </c>
      <c r="C75" s="32" t="s">
        <v>134</v>
      </c>
      <c r="D75" s="27"/>
      <c r="E75" s="39">
        <v>0.9</v>
      </c>
      <c r="F75" s="60"/>
      <c r="G75" s="60"/>
      <c r="H75" s="64"/>
      <c r="I75" s="27"/>
      <c r="J75" s="68">
        <v>38709</v>
      </c>
      <c r="K75" s="47" t="s">
        <v>209</v>
      </c>
      <c r="L75" s="47" t="s">
        <v>33</v>
      </c>
      <c r="M75" s="31" t="s">
        <v>146</v>
      </c>
    </row>
    <row r="76" spans="1:13" ht="51">
      <c r="A76" s="25">
        <f t="shared" si="1"/>
        <v>70</v>
      </c>
      <c r="B76" s="31" t="s">
        <v>222</v>
      </c>
      <c r="C76" s="32" t="s">
        <v>123</v>
      </c>
      <c r="D76" s="27"/>
      <c r="E76" s="39">
        <v>0.6</v>
      </c>
      <c r="F76" s="60"/>
      <c r="G76" s="60"/>
      <c r="H76" s="64"/>
      <c r="I76" s="27"/>
      <c r="J76" s="68">
        <v>38709</v>
      </c>
      <c r="K76" s="47" t="s">
        <v>209</v>
      </c>
      <c r="L76" s="47" t="s">
        <v>33</v>
      </c>
      <c r="M76" s="31" t="s">
        <v>146</v>
      </c>
    </row>
    <row r="77" spans="1:13" ht="51">
      <c r="A77" s="25">
        <f t="shared" si="1"/>
        <v>71</v>
      </c>
      <c r="B77" s="31" t="s">
        <v>222</v>
      </c>
      <c r="C77" s="32" t="s">
        <v>135</v>
      </c>
      <c r="D77" s="27"/>
      <c r="E77" s="39">
        <v>0.4</v>
      </c>
      <c r="F77" s="60"/>
      <c r="G77" s="60"/>
      <c r="H77" s="64"/>
      <c r="I77" s="27"/>
      <c r="J77" s="68">
        <v>38709</v>
      </c>
      <c r="K77" s="47" t="s">
        <v>209</v>
      </c>
      <c r="L77" s="47" t="s">
        <v>33</v>
      </c>
      <c r="M77" s="31" t="s">
        <v>146</v>
      </c>
    </row>
    <row r="78" spans="1:13" ht="51">
      <c r="A78" s="25">
        <f t="shared" si="1"/>
        <v>72</v>
      </c>
      <c r="B78" s="31" t="s">
        <v>222</v>
      </c>
      <c r="C78" s="32" t="s">
        <v>136</v>
      </c>
      <c r="D78" s="27"/>
      <c r="E78" s="39">
        <v>0.6</v>
      </c>
      <c r="F78" s="60"/>
      <c r="G78" s="60"/>
      <c r="H78" s="64"/>
      <c r="I78" s="27"/>
      <c r="J78" s="68">
        <v>38709</v>
      </c>
      <c r="K78" s="47" t="s">
        <v>209</v>
      </c>
      <c r="L78" s="47" t="s">
        <v>33</v>
      </c>
      <c r="M78" s="31" t="s">
        <v>146</v>
      </c>
    </row>
    <row r="79" spans="1:13" ht="51">
      <c r="A79" s="25">
        <f t="shared" si="1"/>
        <v>73</v>
      </c>
      <c r="B79" s="31" t="s">
        <v>222</v>
      </c>
      <c r="C79" s="32" t="s">
        <v>137</v>
      </c>
      <c r="D79" s="27"/>
      <c r="E79" s="39">
        <v>0.2</v>
      </c>
      <c r="F79" s="60"/>
      <c r="G79" s="60"/>
      <c r="H79" s="64"/>
      <c r="I79" s="27"/>
      <c r="J79" s="68">
        <v>38709</v>
      </c>
      <c r="K79" s="47" t="s">
        <v>209</v>
      </c>
      <c r="L79" s="47" t="s">
        <v>33</v>
      </c>
      <c r="M79" s="31" t="s">
        <v>146</v>
      </c>
    </row>
    <row r="80" spans="1:13" ht="51">
      <c r="A80" s="25">
        <f t="shared" si="1"/>
        <v>74</v>
      </c>
      <c r="B80" s="31" t="s">
        <v>222</v>
      </c>
      <c r="C80" s="32" t="s">
        <v>138</v>
      </c>
      <c r="D80" s="27"/>
      <c r="E80" s="39">
        <v>0.5</v>
      </c>
      <c r="F80" s="60"/>
      <c r="G80" s="60"/>
      <c r="H80" s="64"/>
      <c r="I80" s="27"/>
      <c r="J80" s="68">
        <v>38709</v>
      </c>
      <c r="K80" s="47" t="s">
        <v>209</v>
      </c>
      <c r="L80" s="47" t="s">
        <v>33</v>
      </c>
      <c r="M80" s="31" t="s">
        <v>146</v>
      </c>
    </row>
    <row r="81" spans="1:13" ht="51">
      <c r="A81" s="25">
        <f t="shared" si="1"/>
        <v>75</v>
      </c>
      <c r="B81" s="31" t="s">
        <v>222</v>
      </c>
      <c r="C81" s="32" t="s">
        <v>139</v>
      </c>
      <c r="D81" s="27"/>
      <c r="E81" s="39">
        <v>0.7</v>
      </c>
      <c r="F81" s="60"/>
      <c r="G81" s="60"/>
      <c r="H81" s="64"/>
      <c r="I81" s="27"/>
      <c r="J81" s="68">
        <v>38709</v>
      </c>
      <c r="K81" s="47" t="s">
        <v>209</v>
      </c>
      <c r="L81" s="47" t="s">
        <v>33</v>
      </c>
      <c r="M81" s="31" t="s">
        <v>146</v>
      </c>
    </row>
    <row r="82" spans="1:13" ht="48" customHeight="1">
      <c r="A82" s="25">
        <f t="shared" si="1"/>
        <v>76</v>
      </c>
      <c r="B82" s="31" t="s">
        <v>222</v>
      </c>
      <c r="C82" s="32" t="s">
        <v>127</v>
      </c>
      <c r="D82" s="27"/>
      <c r="E82" s="39">
        <v>1.3</v>
      </c>
      <c r="F82" s="60"/>
      <c r="G82" s="60"/>
      <c r="H82" s="64"/>
      <c r="I82" s="27"/>
      <c r="J82" s="68">
        <v>38709</v>
      </c>
      <c r="K82" s="47" t="s">
        <v>209</v>
      </c>
      <c r="L82" s="47" t="s">
        <v>33</v>
      </c>
      <c r="M82" s="31" t="s">
        <v>146</v>
      </c>
    </row>
    <row r="83" spans="1:13" ht="51">
      <c r="A83" s="25">
        <f t="shared" si="1"/>
        <v>77</v>
      </c>
      <c r="B83" s="31" t="s">
        <v>222</v>
      </c>
      <c r="C83" s="32" t="s">
        <v>124</v>
      </c>
      <c r="D83" s="27"/>
      <c r="E83" s="39">
        <v>0.9</v>
      </c>
      <c r="F83" s="60"/>
      <c r="G83" s="60"/>
      <c r="H83" s="64"/>
      <c r="I83" s="27"/>
      <c r="J83" s="68">
        <v>38709</v>
      </c>
      <c r="K83" s="47" t="s">
        <v>209</v>
      </c>
      <c r="L83" s="47" t="s">
        <v>33</v>
      </c>
      <c r="M83" s="31" t="s">
        <v>146</v>
      </c>
    </row>
    <row r="84" spans="1:13" ht="51">
      <c r="A84" s="25">
        <f t="shared" si="1"/>
        <v>78</v>
      </c>
      <c r="B84" s="31" t="s">
        <v>222</v>
      </c>
      <c r="C84" s="32" t="s">
        <v>115</v>
      </c>
      <c r="D84" s="27"/>
      <c r="E84" s="39">
        <v>0.2</v>
      </c>
      <c r="F84" s="60"/>
      <c r="G84" s="60"/>
      <c r="H84" s="64"/>
      <c r="I84" s="27"/>
      <c r="J84" s="68">
        <v>38709</v>
      </c>
      <c r="K84" s="47" t="s">
        <v>209</v>
      </c>
      <c r="L84" s="47" t="s">
        <v>33</v>
      </c>
      <c r="M84" s="31" t="s">
        <v>146</v>
      </c>
    </row>
    <row r="85" spans="1:13" ht="51">
      <c r="A85" s="25">
        <f t="shared" si="1"/>
        <v>79</v>
      </c>
      <c r="B85" s="31" t="s">
        <v>222</v>
      </c>
      <c r="C85" s="32" t="s">
        <v>140</v>
      </c>
      <c r="D85" s="27"/>
      <c r="E85" s="39">
        <v>0.5</v>
      </c>
      <c r="F85" s="60"/>
      <c r="G85" s="60"/>
      <c r="H85" s="64"/>
      <c r="I85" s="27"/>
      <c r="J85" s="68">
        <v>38709</v>
      </c>
      <c r="K85" s="47" t="s">
        <v>209</v>
      </c>
      <c r="L85" s="47" t="s">
        <v>33</v>
      </c>
      <c r="M85" s="31" t="s">
        <v>146</v>
      </c>
    </row>
    <row r="86" spans="1:13" ht="15">
      <c r="A86" s="25"/>
      <c r="B86" s="25" t="s">
        <v>77</v>
      </c>
      <c r="C86" s="27"/>
      <c r="D86" s="27"/>
      <c r="E86" s="27"/>
      <c r="F86" s="65">
        <f>SUM(F7:F85)</f>
        <v>868710.9</v>
      </c>
      <c r="G86" s="65">
        <f>G7+G28+G58+G59</f>
        <v>3075.6</v>
      </c>
      <c r="H86" s="66"/>
      <c r="I86" s="53">
        <f>SUM(I7:I85)</f>
        <v>14347068.67</v>
      </c>
      <c r="J86" s="27"/>
      <c r="K86" s="27"/>
      <c r="L86" s="27"/>
      <c r="M86" s="27"/>
    </row>
    <row r="87" spans="1:13" ht="15" hidden="1">
      <c r="A87" s="25"/>
      <c r="B87" s="25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 hidden="1">
      <c r="A88" s="25"/>
      <c r="B88" s="25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5" hidden="1">
      <c r="A89" s="25"/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45" hidden="1">
      <c r="A90" s="25">
        <v>47</v>
      </c>
      <c r="B90" s="25" t="s">
        <v>64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5" hidden="1">
      <c r="A91" s="25">
        <v>48</v>
      </c>
      <c r="B91" s="25" t="s">
        <v>63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5" hidden="1">
      <c r="A92" s="25">
        <v>49</v>
      </c>
      <c r="B92" s="25" t="s">
        <v>63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5" hidden="1">
      <c r="A93" s="25">
        <v>50</v>
      </c>
      <c r="B93" s="25" t="s">
        <v>63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5" hidden="1">
      <c r="A94" s="25">
        <v>51</v>
      </c>
      <c r="B94" s="25" t="s">
        <v>63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5" hidden="1">
      <c r="A95" s="25">
        <v>52</v>
      </c>
      <c r="B95" s="25" t="s">
        <v>63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5" hidden="1">
      <c r="A96" s="25">
        <v>53</v>
      </c>
      <c r="B96" s="25" t="s">
        <v>63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30" hidden="1">
      <c r="A97" s="25">
        <v>54</v>
      </c>
      <c r="B97" s="25" t="s">
        <v>65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30" hidden="1">
      <c r="A98" s="25">
        <v>54</v>
      </c>
      <c r="B98" s="25" t="s">
        <v>66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30" hidden="1">
      <c r="A99" s="25">
        <v>55</v>
      </c>
      <c r="B99" s="25" t="s">
        <v>67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30" hidden="1">
      <c r="A100" s="25">
        <v>56</v>
      </c>
      <c r="B100" s="25" t="s">
        <v>68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60" hidden="1">
      <c r="A101" s="25">
        <v>57</v>
      </c>
      <c r="B101" s="25" t="s">
        <v>69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45" hidden="1">
      <c r="A102" s="25">
        <v>58</v>
      </c>
      <c r="B102" s="25" t="s">
        <v>70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5" hidden="1">
      <c r="A103" s="25">
        <v>59</v>
      </c>
      <c r="B103" s="25" t="s">
        <v>71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5" hidden="1">
      <c r="A104" s="25">
        <v>60</v>
      </c>
      <c r="B104" s="25" t="s">
        <v>71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15" hidden="1">
      <c r="A105" s="25">
        <v>61</v>
      </c>
      <c r="B105" s="25" t="s">
        <v>71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ht="15" hidden="1">
      <c r="A106" s="25">
        <v>62</v>
      </c>
      <c r="B106" s="25" t="s">
        <v>71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ht="30" hidden="1">
      <c r="A107" s="25">
        <v>63</v>
      </c>
      <c r="B107" s="25" t="s">
        <v>72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ht="15" hidden="1">
      <c r="A108" s="25">
        <v>64</v>
      </c>
      <c r="B108" s="25" t="s">
        <v>73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ht="30" hidden="1">
      <c r="A109" s="25">
        <v>65</v>
      </c>
      <c r="B109" s="25" t="s">
        <v>74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ht="15" hidden="1">
      <c r="A110" s="25">
        <v>66</v>
      </c>
      <c r="B110" s="25" t="s">
        <v>75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5" hidden="1">
      <c r="A111" s="25">
        <v>67</v>
      </c>
      <c r="B111" s="25" t="s">
        <v>75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ht="15" hidden="1">
      <c r="A112" s="25">
        <v>68</v>
      </c>
      <c r="B112" s="25" t="s">
        <v>75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ht="15" hidden="1">
      <c r="A113" s="25">
        <v>69</v>
      </c>
      <c r="B113" s="25" t="s">
        <v>75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5" hidden="1">
      <c r="A114" s="25">
        <v>70</v>
      </c>
      <c r="B114" s="25" t="s">
        <v>75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hidden="1">
      <c r="A115" s="25">
        <v>71</v>
      </c>
      <c r="B115" s="25" t="s">
        <v>75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5" hidden="1">
      <c r="A116" s="25">
        <v>72</v>
      </c>
      <c r="B116" s="25" t="s">
        <v>75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ht="15" hidden="1">
      <c r="A117" s="25">
        <v>73</v>
      </c>
      <c r="B117" s="25" t="s">
        <v>75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ht="15" hidden="1">
      <c r="A118" s="25">
        <v>74</v>
      </c>
      <c r="B118" s="25" t="s">
        <v>75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ht="15" hidden="1">
      <c r="A119" s="25">
        <v>75</v>
      </c>
      <c r="B119" s="25" t="s">
        <v>75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15" hidden="1">
      <c r="A120" s="25">
        <v>76</v>
      </c>
      <c r="B120" s="25" t="s">
        <v>75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ht="15" hidden="1">
      <c r="A121" s="25">
        <v>77</v>
      </c>
      <c r="B121" s="25" t="s">
        <v>75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ht="15" hidden="1">
      <c r="A122" s="25">
        <v>78</v>
      </c>
      <c r="B122" s="25" t="s">
        <v>75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ht="15" hidden="1">
      <c r="A123" s="25">
        <v>79</v>
      </c>
      <c r="B123" s="25" t="s">
        <v>75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5" hidden="1">
      <c r="A124" s="25">
        <v>80</v>
      </c>
      <c r="B124" s="25" t="s">
        <v>75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15" hidden="1">
      <c r="A125" s="25">
        <v>81</v>
      </c>
      <c r="B125" s="25" t="s">
        <v>75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ht="15" hidden="1">
      <c r="A126" s="25">
        <v>82</v>
      </c>
      <c r="B126" s="25" t="s">
        <v>75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ht="15" hidden="1">
      <c r="A127" s="25">
        <v>83</v>
      </c>
      <c r="B127" s="25" t="s">
        <v>75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30" hidden="1">
      <c r="A128" s="25">
        <v>84</v>
      </c>
      <c r="B128" s="25" t="s">
        <v>76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2.75" hidden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2.75">
      <c r="A132" s="30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 ht="55.5" customHeight="1">
      <c r="A133" s="30"/>
      <c r="B133" s="146" t="s">
        <v>212</v>
      </c>
      <c r="C133" s="146"/>
      <c r="D133" s="146"/>
      <c r="E133" s="146"/>
      <c r="F133" s="49"/>
      <c r="G133" s="49"/>
      <c r="H133" s="49"/>
      <c r="I133" s="49"/>
      <c r="J133" s="49"/>
      <c r="K133" s="49"/>
      <c r="L133" s="50" t="s">
        <v>213</v>
      </c>
      <c r="M133" s="49"/>
    </row>
    <row r="136" spans="2:3" ht="18.75">
      <c r="B136" s="147" t="s">
        <v>271</v>
      </c>
      <c r="C136" s="147"/>
    </row>
  </sheetData>
  <sheetProtection selectLockedCells="1" selectUnlockedCells="1"/>
  <mergeCells count="15">
    <mergeCell ref="B133:E133"/>
    <mergeCell ref="B136:C136"/>
    <mergeCell ref="A5:A6"/>
    <mergeCell ref="B5:B6"/>
    <mergeCell ref="C5:C6"/>
    <mergeCell ref="D5:D6"/>
    <mergeCell ref="E5:E6"/>
    <mergeCell ref="F5:G5"/>
    <mergeCell ref="L2:M2"/>
    <mergeCell ref="H5:H6"/>
    <mergeCell ref="I5:I6"/>
    <mergeCell ref="J5:J6"/>
    <mergeCell ref="K5:K6"/>
    <mergeCell ref="L5:L6"/>
    <mergeCell ref="M5:M6"/>
  </mergeCells>
  <printOptions/>
  <pageMargins left="0.5511811023622047" right="0.3937007874015748" top="0.5905511811023623" bottom="0.5118110236220472" header="0.35433070866141736" footer="0.2755905511811024"/>
  <pageSetup firstPageNumber="1" useFirstPageNumber="1" fitToHeight="0" fitToWidth="1" horizontalDpi="300" verticalDpi="300" orientation="landscape" paperSize="9" scale="63" r:id="rId1"/>
  <headerFooter differentFirst="1" alignWithMargins="0">
    <oddHeader>&amp;C&amp;P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1"/>
  <sheetViews>
    <sheetView tabSelected="1" zoomScale="85" zoomScaleNormal="85" zoomScaleSheetLayoutView="100" workbookViewId="0" topLeftCell="A67">
      <selection activeCell="B81" sqref="B81"/>
    </sheetView>
  </sheetViews>
  <sheetFormatPr defaultColWidth="11.57421875" defaultRowHeight="12.75"/>
  <cols>
    <col min="1" max="1" width="6.140625" style="0" customWidth="1"/>
    <col min="2" max="2" width="17.57421875" style="0" customWidth="1"/>
    <col min="3" max="4" width="11.57421875" style="0" customWidth="1"/>
    <col min="5" max="5" width="8.00390625" style="0" customWidth="1"/>
    <col min="6" max="6" width="17.140625" style="0" customWidth="1"/>
    <col min="7" max="7" width="15.00390625" style="0" customWidth="1"/>
    <col min="8" max="8" width="17.00390625" style="0" customWidth="1"/>
    <col min="9" max="9" width="18.140625" style="0" customWidth="1"/>
    <col min="10" max="10" width="21.57421875" style="0" customWidth="1"/>
    <col min="11" max="11" width="30.00390625" style="0" customWidth="1"/>
    <col min="12" max="12" width="11.57421875" style="0" customWidth="1"/>
    <col min="13" max="13" width="18.7109375" style="0" customWidth="1"/>
    <col min="14" max="14" width="25.8515625" style="0" customWidth="1"/>
  </cols>
  <sheetData>
    <row r="2" spans="1:14" ht="18">
      <c r="A2" s="153" t="s">
        <v>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N2" t="s">
        <v>5</v>
      </c>
    </row>
    <row r="4" spans="1:17" ht="57" customHeight="1">
      <c r="A4" s="150" t="s">
        <v>6</v>
      </c>
      <c r="B4" s="149" t="s">
        <v>7</v>
      </c>
      <c r="C4" s="149" t="s">
        <v>8</v>
      </c>
      <c r="D4" s="149"/>
      <c r="E4" s="149" t="s">
        <v>9</v>
      </c>
      <c r="F4" s="149" t="s">
        <v>10</v>
      </c>
      <c r="G4" s="149" t="s">
        <v>11</v>
      </c>
      <c r="H4" s="149" t="s">
        <v>12</v>
      </c>
      <c r="I4" s="149" t="s">
        <v>13</v>
      </c>
      <c r="J4" s="149" t="s">
        <v>14</v>
      </c>
      <c r="K4" s="149"/>
      <c r="L4" s="149"/>
      <c r="M4" s="149" t="s">
        <v>15</v>
      </c>
      <c r="N4" s="149"/>
      <c r="O4" s="4"/>
      <c r="P4" s="4"/>
      <c r="Q4" s="4"/>
    </row>
    <row r="5" spans="1:17" ht="90.75" customHeight="1">
      <c r="A5" s="150"/>
      <c r="B5" s="150"/>
      <c r="C5" s="152" t="s">
        <v>2</v>
      </c>
      <c r="D5" s="152" t="s">
        <v>3</v>
      </c>
      <c r="E5" s="149"/>
      <c r="F5" s="149"/>
      <c r="G5" s="149"/>
      <c r="H5" s="149"/>
      <c r="I5" s="149"/>
      <c r="J5" s="149" t="s">
        <v>16</v>
      </c>
      <c r="K5" s="149" t="s">
        <v>17</v>
      </c>
      <c r="L5" s="149" t="s">
        <v>18</v>
      </c>
      <c r="M5" s="149" t="s">
        <v>19</v>
      </c>
      <c r="N5" s="149" t="s">
        <v>20</v>
      </c>
      <c r="O5" s="4"/>
      <c r="P5" s="4"/>
      <c r="Q5" s="4"/>
    </row>
    <row r="6" spans="1:17" ht="26.25" customHeight="1">
      <c r="A6" s="151"/>
      <c r="B6" s="151"/>
      <c r="C6" s="151"/>
      <c r="D6" s="151"/>
      <c r="E6" s="151"/>
      <c r="F6" s="151"/>
      <c r="G6" s="151"/>
      <c r="H6" s="151"/>
      <c r="I6" s="150"/>
      <c r="J6" s="150"/>
      <c r="K6" s="150"/>
      <c r="L6" s="150"/>
      <c r="M6" s="150"/>
      <c r="N6" s="150"/>
      <c r="O6" s="4"/>
      <c r="P6" s="4"/>
      <c r="Q6" s="4"/>
    </row>
    <row r="7" spans="1:17" ht="66.75" customHeight="1">
      <c r="A7" s="93">
        <v>1</v>
      </c>
      <c r="B7" s="98" t="s">
        <v>30</v>
      </c>
      <c r="C7" s="102">
        <v>141.9</v>
      </c>
      <c r="D7" s="93" t="s">
        <v>31</v>
      </c>
      <c r="E7" s="94">
        <v>100</v>
      </c>
      <c r="F7" s="93" t="s">
        <v>34</v>
      </c>
      <c r="G7" s="97" t="s">
        <v>32</v>
      </c>
      <c r="H7" s="98" t="s">
        <v>33</v>
      </c>
      <c r="I7" s="100"/>
      <c r="J7" s="6"/>
      <c r="K7" s="6"/>
      <c r="L7" s="6"/>
      <c r="M7" s="6"/>
      <c r="N7" s="6"/>
      <c r="O7" s="4"/>
      <c r="P7" s="4"/>
      <c r="Q7" s="4"/>
    </row>
    <row r="8" spans="1:14" ht="67.5">
      <c r="A8" s="93">
        <f>1+A7</f>
        <v>2</v>
      </c>
      <c r="B8" s="97" t="s">
        <v>36</v>
      </c>
      <c r="C8" s="102">
        <v>9.8</v>
      </c>
      <c r="D8" s="93" t="s">
        <v>31</v>
      </c>
      <c r="E8" s="94">
        <v>100</v>
      </c>
      <c r="F8" s="103" t="s">
        <v>37</v>
      </c>
      <c r="G8" s="97" t="s">
        <v>38</v>
      </c>
      <c r="H8" s="98" t="s">
        <v>33</v>
      </c>
      <c r="I8" s="101"/>
      <c r="J8" s="8"/>
      <c r="K8" s="8"/>
      <c r="L8" s="14"/>
      <c r="M8" s="15"/>
      <c r="N8" s="15"/>
    </row>
    <row r="9" spans="1:14" ht="67.5">
      <c r="A9" s="93">
        <f aca="true" t="shared" si="0" ref="A9:A33">1+A8</f>
        <v>3</v>
      </c>
      <c r="B9" s="97" t="s">
        <v>39</v>
      </c>
      <c r="C9" s="102">
        <v>4</v>
      </c>
      <c r="D9" s="93" t="s">
        <v>31</v>
      </c>
      <c r="E9" s="94">
        <v>100</v>
      </c>
      <c r="F9" s="103">
        <v>2007</v>
      </c>
      <c r="G9" s="97" t="s">
        <v>40</v>
      </c>
      <c r="H9" s="98" t="s">
        <v>33</v>
      </c>
      <c r="I9" s="101"/>
      <c r="J9" s="8"/>
      <c r="K9" s="8"/>
      <c r="L9" s="14"/>
      <c r="M9" s="15"/>
      <c r="N9" s="15"/>
    </row>
    <row r="10" spans="1:14" ht="67.5">
      <c r="A10" s="93">
        <f t="shared" si="0"/>
        <v>4</v>
      </c>
      <c r="B10" s="97" t="s">
        <v>43</v>
      </c>
      <c r="C10" s="102">
        <v>7.3</v>
      </c>
      <c r="D10" s="93" t="s">
        <v>31</v>
      </c>
      <c r="E10" s="94">
        <v>100</v>
      </c>
      <c r="F10" s="103" t="s">
        <v>37</v>
      </c>
      <c r="G10" s="97" t="s">
        <v>42</v>
      </c>
      <c r="H10" s="98" t="s">
        <v>33</v>
      </c>
      <c r="I10" s="101"/>
      <c r="J10" s="8"/>
      <c r="K10" s="8"/>
      <c r="L10" s="14"/>
      <c r="M10" s="15"/>
      <c r="N10" s="15"/>
    </row>
    <row r="11" spans="1:14" ht="67.5">
      <c r="A11" s="93">
        <f t="shared" si="0"/>
        <v>5</v>
      </c>
      <c r="B11" s="97" t="s">
        <v>41</v>
      </c>
      <c r="C11" s="102">
        <v>3.7</v>
      </c>
      <c r="D11" s="93" t="s">
        <v>31</v>
      </c>
      <c r="E11" s="94">
        <v>100</v>
      </c>
      <c r="F11" s="103" t="s">
        <v>37</v>
      </c>
      <c r="G11" s="97" t="s">
        <v>42</v>
      </c>
      <c r="H11" s="98" t="s">
        <v>33</v>
      </c>
      <c r="I11" s="101"/>
      <c r="J11" s="8"/>
      <c r="K11" s="8"/>
      <c r="L11" s="14"/>
      <c r="M11" s="15"/>
      <c r="N11" s="15"/>
    </row>
    <row r="12" spans="1:14" ht="52.5" customHeight="1">
      <c r="A12" s="93">
        <f t="shared" si="0"/>
        <v>6</v>
      </c>
      <c r="B12" s="97" t="s">
        <v>44</v>
      </c>
      <c r="C12" s="102">
        <v>4.9</v>
      </c>
      <c r="D12" s="93" t="s">
        <v>31</v>
      </c>
      <c r="E12" s="94">
        <v>100</v>
      </c>
      <c r="F12" s="103" t="s">
        <v>37</v>
      </c>
      <c r="G12" s="97" t="s">
        <v>45</v>
      </c>
      <c r="H12" s="98" t="s">
        <v>33</v>
      </c>
      <c r="I12" s="101"/>
      <c r="J12" s="8"/>
      <c r="K12" s="8"/>
      <c r="L12" s="14"/>
      <c r="M12" s="15"/>
      <c r="N12" s="15"/>
    </row>
    <row r="13" spans="1:14" ht="67.5">
      <c r="A13" s="93">
        <f t="shared" si="0"/>
        <v>7</v>
      </c>
      <c r="B13" s="97" t="s">
        <v>46</v>
      </c>
      <c r="C13" s="102">
        <v>7</v>
      </c>
      <c r="D13" s="93" t="s">
        <v>31</v>
      </c>
      <c r="E13" s="94">
        <v>100</v>
      </c>
      <c r="F13" s="103" t="s">
        <v>35</v>
      </c>
      <c r="G13" s="97" t="s">
        <v>47</v>
      </c>
      <c r="H13" s="98" t="s">
        <v>33</v>
      </c>
      <c r="I13" s="101"/>
      <c r="J13" s="8"/>
      <c r="K13" s="8"/>
      <c r="L13" s="14"/>
      <c r="M13" s="15"/>
      <c r="N13" s="15"/>
    </row>
    <row r="14" spans="1:14" ht="67.5">
      <c r="A14" s="93">
        <f>1+A13</f>
        <v>8</v>
      </c>
      <c r="B14" s="97" t="s">
        <v>48</v>
      </c>
      <c r="C14" s="102">
        <v>7.7</v>
      </c>
      <c r="D14" s="93" t="s">
        <v>31</v>
      </c>
      <c r="E14" s="94">
        <v>100</v>
      </c>
      <c r="F14" s="103" t="s">
        <v>37</v>
      </c>
      <c r="G14" s="97" t="s">
        <v>49</v>
      </c>
      <c r="H14" s="98" t="s">
        <v>33</v>
      </c>
      <c r="I14" s="101"/>
      <c r="J14" s="8"/>
      <c r="K14" s="8"/>
      <c r="L14" s="14"/>
      <c r="M14" s="15"/>
      <c r="N14" s="15"/>
    </row>
    <row r="15" spans="1:14" ht="67.5">
      <c r="A15" s="93">
        <f t="shared" si="0"/>
        <v>9</v>
      </c>
      <c r="B15" s="97" t="s">
        <v>155</v>
      </c>
      <c r="C15" s="102">
        <v>7.3</v>
      </c>
      <c r="D15" s="93" t="s">
        <v>31</v>
      </c>
      <c r="E15" s="94">
        <v>100</v>
      </c>
      <c r="F15" s="103" t="s">
        <v>50</v>
      </c>
      <c r="G15" s="97" t="s">
        <v>51</v>
      </c>
      <c r="H15" s="98" t="s">
        <v>33</v>
      </c>
      <c r="I15" s="101"/>
      <c r="J15" s="8"/>
      <c r="K15" s="8"/>
      <c r="L15" s="14"/>
      <c r="M15" s="15"/>
      <c r="N15" s="15"/>
    </row>
    <row r="16" spans="1:14" ht="67.5">
      <c r="A16" s="93">
        <f t="shared" si="0"/>
        <v>10</v>
      </c>
      <c r="B16" s="97" t="s">
        <v>162</v>
      </c>
      <c r="C16" s="102">
        <v>23.7</v>
      </c>
      <c r="D16" s="93" t="s">
        <v>31</v>
      </c>
      <c r="E16" s="94">
        <v>100</v>
      </c>
      <c r="F16" s="103" t="s">
        <v>163</v>
      </c>
      <c r="G16" s="97" t="s">
        <v>164</v>
      </c>
      <c r="H16" s="98" t="s">
        <v>33</v>
      </c>
      <c r="I16" s="101"/>
      <c r="J16" s="8"/>
      <c r="K16" s="8"/>
      <c r="L16" s="14"/>
      <c r="M16" s="15"/>
      <c r="N16" s="15"/>
    </row>
    <row r="17" spans="1:14" ht="67.5">
      <c r="A17" s="93">
        <f>1+A16</f>
        <v>11</v>
      </c>
      <c r="B17" s="97" t="s">
        <v>156</v>
      </c>
      <c r="C17" s="102">
        <v>16.7</v>
      </c>
      <c r="D17" s="93" t="s">
        <v>31</v>
      </c>
      <c r="E17" s="94">
        <v>100</v>
      </c>
      <c r="F17" s="93" t="s">
        <v>52</v>
      </c>
      <c r="G17" s="97" t="s">
        <v>53</v>
      </c>
      <c r="H17" s="98" t="s">
        <v>33</v>
      </c>
      <c r="I17" s="101"/>
      <c r="J17" s="8"/>
      <c r="K17" s="8"/>
      <c r="L17" s="14"/>
      <c r="M17" s="15"/>
      <c r="N17" s="15"/>
    </row>
    <row r="18" spans="1:14" ht="67.5">
      <c r="A18" s="93">
        <f t="shared" si="0"/>
        <v>12</v>
      </c>
      <c r="B18" s="97" t="s">
        <v>54</v>
      </c>
      <c r="C18" s="102">
        <v>8</v>
      </c>
      <c r="D18" s="93" t="s">
        <v>31</v>
      </c>
      <c r="E18" s="94">
        <v>100</v>
      </c>
      <c r="F18" s="93" t="s">
        <v>55</v>
      </c>
      <c r="G18" s="97" t="s">
        <v>56</v>
      </c>
      <c r="H18" s="98" t="s">
        <v>33</v>
      </c>
      <c r="I18" s="90"/>
      <c r="J18" s="16"/>
      <c r="K18" s="16"/>
      <c r="L18" s="15"/>
      <c r="M18" s="15"/>
      <c r="N18" s="15"/>
    </row>
    <row r="19" spans="1:14" ht="67.5">
      <c r="A19" s="93">
        <f t="shared" si="0"/>
        <v>13</v>
      </c>
      <c r="B19" s="97" t="s">
        <v>57</v>
      </c>
      <c r="C19" s="102">
        <v>3.2</v>
      </c>
      <c r="D19" s="93" t="s">
        <v>31</v>
      </c>
      <c r="E19" s="94">
        <v>100</v>
      </c>
      <c r="F19" s="93">
        <v>2011</v>
      </c>
      <c r="G19" s="104">
        <v>40883</v>
      </c>
      <c r="H19" s="98" t="s">
        <v>33</v>
      </c>
      <c r="I19" s="90"/>
      <c r="J19" s="16"/>
      <c r="K19" s="16"/>
      <c r="L19" s="15"/>
      <c r="M19" s="15"/>
      <c r="N19" s="15"/>
    </row>
    <row r="20" spans="1:14" ht="67.5">
      <c r="A20" s="93">
        <f t="shared" si="0"/>
        <v>14</v>
      </c>
      <c r="B20" s="97" t="s">
        <v>58</v>
      </c>
      <c r="C20" s="102">
        <v>6.5</v>
      </c>
      <c r="D20" s="93" t="s">
        <v>31</v>
      </c>
      <c r="E20" s="94">
        <v>100</v>
      </c>
      <c r="F20" s="93">
        <v>2011</v>
      </c>
      <c r="G20" s="104">
        <v>40872</v>
      </c>
      <c r="H20" s="98" t="s">
        <v>33</v>
      </c>
      <c r="I20" s="90"/>
      <c r="J20" s="16"/>
      <c r="K20" s="16"/>
      <c r="L20" s="15"/>
      <c r="M20" s="15"/>
      <c r="N20" s="15"/>
    </row>
    <row r="21" spans="1:14" ht="67.5">
      <c r="A21" s="93">
        <f t="shared" si="0"/>
        <v>15</v>
      </c>
      <c r="B21" s="97" t="s">
        <v>157</v>
      </c>
      <c r="C21" s="102">
        <v>6</v>
      </c>
      <c r="D21" s="93" t="s">
        <v>31</v>
      </c>
      <c r="E21" s="94">
        <v>100</v>
      </c>
      <c r="F21" s="93">
        <v>2012</v>
      </c>
      <c r="G21" s="104">
        <v>41205</v>
      </c>
      <c r="H21" s="98" t="s">
        <v>33</v>
      </c>
      <c r="I21" s="90"/>
      <c r="J21" s="16"/>
      <c r="K21" s="16"/>
      <c r="L21" s="15"/>
      <c r="M21" s="15"/>
      <c r="N21" s="15"/>
    </row>
    <row r="22" spans="1:14" ht="67.5">
      <c r="A22" s="93">
        <f t="shared" si="0"/>
        <v>16</v>
      </c>
      <c r="B22" s="97" t="s">
        <v>59</v>
      </c>
      <c r="C22" s="102">
        <v>5.5</v>
      </c>
      <c r="D22" s="93" t="s">
        <v>31</v>
      </c>
      <c r="E22" s="94">
        <v>100</v>
      </c>
      <c r="F22" s="99">
        <v>41549</v>
      </c>
      <c r="G22" s="97" t="s">
        <v>60</v>
      </c>
      <c r="H22" s="98" t="s">
        <v>33</v>
      </c>
      <c r="I22" s="90"/>
      <c r="J22" s="16"/>
      <c r="K22" s="16"/>
      <c r="L22" s="15"/>
      <c r="M22" s="15"/>
      <c r="N22" s="15"/>
    </row>
    <row r="23" spans="1:14" ht="67.5">
      <c r="A23" s="93">
        <f>1+A22</f>
        <v>17</v>
      </c>
      <c r="B23" s="97" t="s">
        <v>61</v>
      </c>
      <c r="C23" s="102">
        <v>7</v>
      </c>
      <c r="D23" s="93" t="s">
        <v>31</v>
      </c>
      <c r="E23" s="94">
        <v>100</v>
      </c>
      <c r="F23" s="99">
        <v>41535</v>
      </c>
      <c r="G23" s="97" t="s">
        <v>62</v>
      </c>
      <c r="H23" s="98" t="s">
        <v>33</v>
      </c>
      <c r="I23" s="90"/>
      <c r="J23" s="16"/>
      <c r="K23" s="16"/>
      <c r="L23" s="15"/>
      <c r="M23" s="15"/>
      <c r="N23" s="15"/>
    </row>
    <row r="24" spans="1:14" ht="67.5">
      <c r="A24" s="93">
        <f t="shared" si="0"/>
        <v>18</v>
      </c>
      <c r="B24" s="106" t="s">
        <v>158</v>
      </c>
      <c r="C24" s="107">
        <v>4.4</v>
      </c>
      <c r="D24" s="105" t="s">
        <v>31</v>
      </c>
      <c r="E24" s="108">
        <v>100</v>
      </c>
      <c r="F24" s="109">
        <v>42494</v>
      </c>
      <c r="G24" s="106" t="s">
        <v>149</v>
      </c>
      <c r="H24" s="110" t="s">
        <v>33</v>
      </c>
      <c r="I24" s="90"/>
      <c r="J24" s="16"/>
      <c r="K24" s="16"/>
      <c r="L24" s="15"/>
      <c r="M24" s="15"/>
      <c r="N24" s="15"/>
    </row>
    <row r="25" spans="1:14" ht="67.5">
      <c r="A25" s="93">
        <f t="shared" si="0"/>
        <v>19</v>
      </c>
      <c r="B25" s="97" t="s">
        <v>160</v>
      </c>
      <c r="C25" s="102">
        <v>5.1</v>
      </c>
      <c r="D25" s="93" t="s">
        <v>31</v>
      </c>
      <c r="E25" s="94">
        <v>100</v>
      </c>
      <c r="F25" s="99">
        <v>43399</v>
      </c>
      <c r="G25" s="97" t="s">
        <v>161</v>
      </c>
      <c r="H25" s="98" t="s">
        <v>33</v>
      </c>
      <c r="I25" s="90"/>
      <c r="J25" s="16"/>
      <c r="K25" s="16"/>
      <c r="L25" s="15"/>
      <c r="M25" s="15"/>
      <c r="N25" s="15"/>
    </row>
    <row r="26" spans="1:14" ht="67.5">
      <c r="A26" s="93">
        <f t="shared" si="0"/>
        <v>20</v>
      </c>
      <c r="B26" s="38" t="s">
        <v>151</v>
      </c>
      <c r="C26" s="33">
        <v>3.6</v>
      </c>
      <c r="D26" s="93" t="s">
        <v>31</v>
      </c>
      <c r="E26" s="94">
        <v>100</v>
      </c>
      <c r="F26" s="52">
        <v>40633</v>
      </c>
      <c r="G26" s="97" t="s">
        <v>215</v>
      </c>
      <c r="H26" s="98" t="s">
        <v>33</v>
      </c>
      <c r="I26" s="90"/>
      <c r="J26" s="16"/>
      <c r="K26" s="16"/>
      <c r="L26" s="15"/>
      <c r="M26" s="15"/>
      <c r="N26" s="15"/>
    </row>
    <row r="27" spans="1:14" ht="67.5">
      <c r="A27" s="93">
        <f t="shared" si="0"/>
        <v>21</v>
      </c>
      <c r="B27" s="31" t="s">
        <v>144</v>
      </c>
      <c r="C27" s="33">
        <v>3.6</v>
      </c>
      <c r="D27" s="93" t="s">
        <v>31</v>
      </c>
      <c r="E27" s="94">
        <v>100</v>
      </c>
      <c r="F27" s="52">
        <v>40633</v>
      </c>
      <c r="G27" s="97" t="s">
        <v>215</v>
      </c>
      <c r="H27" s="98" t="s">
        <v>33</v>
      </c>
      <c r="I27" s="90"/>
      <c r="J27" s="16"/>
      <c r="K27" s="16"/>
      <c r="L27" s="15"/>
      <c r="M27" s="15"/>
      <c r="N27" s="15"/>
    </row>
    <row r="28" spans="1:14" ht="67.5">
      <c r="A28" s="93">
        <f t="shared" si="0"/>
        <v>22</v>
      </c>
      <c r="B28" s="47" t="s">
        <v>70</v>
      </c>
      <c r="C28" s="37">
        <v>71.3</v>
      </c>
      <c r="D28" s="93" t="s">
        <v>31</v>
      </c>
      <c r="E28" s="94">
        <v>100</v>
      </c>
      <c r="F28" s="52">
        <v>39444</v>
      </c>
      <c r="G28" s="97" t="s">
        <v>216</v>
      </c>
      <c r="H28" s="98" t="s">
        <v>33</v>
      </c>
      <c r="I28" s="90"/>
      <c r="J28" s="16"/>
      <c r="K28" s="16"/>
      <c r="L28" s="15"/>
      <c r="M28" s="15"/>
      <c r="N28" s="15"/>
    </row>
    <row r="29" spans="1:14" ht="67.5">
      <c r="A29" s="93">
        <f>1+A28</f>
        <v>23</v>
      </c>
      <c r="B29" s="47" t="s">
        <v>232</v>
      </c>
      <c r="C29" s="37">
        <v>56</v>
      </c>
      <c r="D29" s="93" t="s">
        <v>31</v>
      </c>
      <c r="E29" s="94">
        <v>100</v>
      </c>
      <c r="F29" s="52">
        <v>43665</v>
      </c>
      <c r="G29" s="97" t="s">
        <v>234</v>
      </c>
      <c r="H29" s="98" t="s">
        <v>33</v>
      </c>
      <c r="I29" s="90"/>
      <c r="J29" s="16"/>
      <c r="K29" s="16"/>
      <c r="L29" s="15"/>
      <c r="M29" s="15"/>
      <c r="N29" s="15"/>
    </row>
    <row r="30" spans="1:14" ht="66" customHeight="1">
      <c r="A30" s="93">
        <f t="shared" si="0"/>
        <v>24</v>
      </c>
      <c r="B30" s="47" t="s">
        <v>233</v>
      </c>
      <c r="C30" s="37">
        <v>70</v>
      </c>
      <c r="D30" s="93" t="s">
        <v>31</v>
      </c>
      <c r="E30" s="94">
        <v>100</v>
      </c>
      <c r="F30" s="52">
        <v>43665</v>
      </c>
      <c r="G30" s="97" t="s">
        <v>235</v>
      </c>
      <c r="H30" s="98" t="s">
        <v>33</v>
      </c>
      <c r="I30" s="90"/>
      <c r="J30" s="16"/>
      <c r="K30" s="16"/>
      <c r="L30" s="15"/>
      <c r="M30" s="15"/>
      <c r="N30" s="15"/>
    </row>
    <row r="31" spans="1:14" ht="66" customHeight="1">
      <c r="A31" s="93">
        <f t="shared" si="0"/>
        <v>25</v>
      </c>
      <c r="B31" s="78" t="s">
        <v>237</v>
      </c>
      <c r="C31" s="37">
        <v>10.5</v>
      </c>
      <c r="D31" s="93" t="s">
        <v>31</v>
      </c>
      <c r="E31" s="94">
        <v>100</v>
      </c>
      <c r="F31" s="52">
        <v>43762</v>
      </c>
      <c r="G31" s="97" t="s">
        <v>236</v>
      </c>
      <c r="H31" s="98" t="s">
        <v>33</v>
      </c>
      <c r="I31" s="90"/>
      <c r="J31" s="16"/>
      <c r="K31" s="16"/>
      <c r="L31" s="15"/>
      <c r="M31" s="15"/>
      <c r="N31" s="15"/>
    </row>
    <row r="32" spans="1:14" ht="66" customHeight="1">
      <c r="A32" s="93">
        <f t="shared" si="0"/>
        <v>26</v>
      </c>
      <c r="B32" s="78" t="s">
        <v>250</v>
      </c>
      <c r="C32" s="37">
        <v>13.7</v>
      </c>
      <c r="D32" s="93" t="s">
        <v>31</v>
      </c>
      <c r="E32" s="94">
        <v>100</v>
      </c>
      <c r="F32" s="52" t="s">
        <v>251</v>
      </c>
      <c r="G32" s="97" t="s">
        <v>249</v>
      </c>
      <c r="H32" s="98" t="s">
        <v>33</v>
      </c>
      <c r="I32" s="90"/>
      <c r="J32" s="16"/>
      <c r="K32" s="16"/>
      <c r="L32" s="15"/>
      <c r="M32" s="15"/>
      <c r="N32" s="15"/>
    </row>
    <row r="33" spans="1:14" ht="66" customHeight="1">
      <c r="A33" s="93">
        <f t="shared" si="0"/>
        <v>27</v>
      </c>
      <c r="B33" s="78" t="s">
        <v>252</v>
      </c>
      <c r="C33" s="37">
        <v>40</v>
      </c>
      <c r="D33" s="93" t="s">
        <v>31</v>
      </c>
      <c r="E33" s="94">
        <v>100</v>
      </c>
      <c r="F33" s="52" t="s">
        <v>253</v>
      </c>
      <c r="G33" s="97" t="s">
        <v>254</v>
      </c>
      <c r="H33" s="98" t="s">
        <v>33</v>
      </c>
      <c r="I33" s="90"/>
      <c r="J33" s="16"/>
      <c r="K33" s="16"/>
      <c r="L33" s="15"/>
      <c r="M33" s="15"/>
      <c r="N33" s="15"/>
    </row>
    <row r="34" spans="1:14" ht="66" customHeight="1">
      <c r="A34" s="93">
        <f>1+A33</f>
        <v>28</v>
      </c>
      <c r="B34" s="78" t="s">
        <v>256</v>
      </c>
      <c r="C34" s="37">
        <v>30.8</v>
      </c>
      <c r="D34" s="93" t="s">
        <v>31</v>
      </c>
      <c r="E34" s="94">
        <v>100</v>
      </c>
      <c r="F34" s="52" t="s">
        <v>257</v>
      </c>
      <c r="G34" s="97" t="s">
        <v>255</v>
      </c>
      <c r="H34" s="98" t="s">
        <v>33</v>
      </c>
      <c r="I34" s="90"/>
      <c r="J34" s="16"/>
      <c r="K34" s="16"/>
      <c r="L34" s="15"/>
      <c r="M34" s="15"/>
      <c r="N34" s="15"/>
    </row>
    <row r="35" spans="1:14" ht="66" customHeight="1">
      <c r="A35" s="93">
        <f aca="true" t="shared" si="1" ref="A35:A40">1+A34</f>
        <v>29</v>
      </c>
      <c r="B35" s="78" t="s">
        <v>259</v>
      </c>
      <c r="C35" s="37">
        <v>63</v>
      </c>
      <c r="D35" s="93"/>
      <c r="E35" s="94"/>
      <c r="F35" s="52" t="s">
        <v>260</v>
      </c>
      <c r="G35" s="97" t="s">
        <v>261</v>
      </c>
      <c r="H35" s="98" t="s">
        <v>33</v>
      </c>
      <c r="I35" s="90"/>
      <c r="J35" s="16"/>
      <c r="K35" s="16"/>
      <c r="L35" s="15"/>
      <c r="M35" s="15"/>
      <c r="N35" s="15"/>
    </row>
    <row r="36" spans="1:14" ht="66" customHeight="1">
      <c r="A36" s="93">
        <f t="shared" si="1"/>
        <v>30</v>
      </c>
      <c r="B36" s="124" t="s">
        <v>262</v>
      </c>
      <c r="C36" s="125">
        <v>23</v>
      </c>
      <c r="D36" s="123"/>
      <c r="E36" s="126"/>
      <c r="F36" s="127" t="s">
        <v>270</v>
      </c>
      <c r="G36" s="97" t="s">
        <v>264</v>
      </c>
      <c r="H36" s="129" t="s">
        <v>33</v>
      </c>
      <c r="I36" s="130"/>
      <c r="J36" s="131"/>
      <c r="K36" s="131"/>
      <c r="L36" s="132"/>
      <c r="M36" s="132"/>
      <c r="N36" s="132"/>
    </row>
    <row r="37" spans="1:14" ht="66" customHeight="1">
      <c r="A37" s="93">
        <f t="shared" si="1"/>
        <v>31</v>
      </c>
      <c r="B37" s="124" t="s">
        <v>263</v>
      </c>
      <c r="C37" s="125">
        <v>27</v>
      </c>
      <c r="D37" s="123"/>
      <c r="E37" s="126"/>
      <c r="F37" s="127" t="s">
        <v>270</v>
      </c>
      <c r="G37" s="97" t="s">
        <v>264</v>
      </c>
      <c r="H37" s="129" t="s">
        <v>33</v>
      </c>
      <c r="I37" s="130"/>
      <c r="J37" s="131"/>
      <c r="K37" s="131"/>
      <c r="L37" s="132"/>
      <c r="M37" s="132"/>
      <c r="N37" s="132"/>
    </row>
    <row r="38" spans="1:14" ht="66" customHeight="1">
      <c r="A38" s="93">
        <f t="shared" si="1"/>
        <v>32</v>
      </c>
      <c r="B38" s="124" t="s">
        <v>265</v>
      </c>
      <c r="C38" s="125">
        <v>0.9</v>
      </c>
      <c r="D38" s="123"/>
      <c r="E38" s="126"/>
      <c r="F38" s="127" t="s">
        <v>269</v>
      </c>
      <c r="G38" s="128" t="s">
        <v>268</v>
      </c>
      <c r="H38" s="129" t="s">
        <v>33</v>
      </c>
      <c r="I38" s="142"/>
      <c r="J38" s="142"/>
      <c r="K38" s="142"/>
      <c r="L38" s="143"/>
      <c r="M38" s="143"/>
      <c r="N38" s="143"/>
    </row>
    <row r="39" spans="1:14" ht="66" customHeight="1">
      <c r="A39" s="93">
        <f t="shared" si="1"/>
        <v>33</v>
      </c>
      <c r="B39" s="124" t="s">
        <v>266</v>
      </c>
      <c r="C39" s="125">
        <v>1.1</v>
      </c>
      <c r="D39" s="123"/>
      <c r="E39" s="126"/>
      <c r="F39" s="127" t="s">
        <v>269</v>
      </c>
      <c r="G39" s="128" t="s">
        <v>268</v>
      </c>
      <c r="H39" s="129" t="s">
        <v>33</v>
      </c>
      <c r="I39" s="142"/>
      <c r="J39" s="142"/>
      <c r="K39" s="142"/>
      <c r="L39" s="143"/>
      <c r="M39" s="143"/>
      <c r="N39" s="143"/>
    </row>
    <row r="40" spans="1:14" ht="66" customHeight="1">
      <c r="A40" s="93">
        <f t="shared" si="1"/>
        <v>34</v>
      </c>
      <c r="B40" s="124" t="s">
        <v>267</v>
      </c>
      <c r="C40" s="125">
        <v>3.4</v>
      </c>
      <c r="D40" s="123"/>
      <c r="E40" s="126"/>
      <c r="F40" s="127" t="s">
        <v>269</v>
      </c>
      <c r="G40" s="128" t="s">
        <v>268</v>
      </c>
      <c r="H40" s="129" t="s">
        <v>33</v>
      </c>
      <c r="I40" s="142"/>
      <c r="J40" s="142"/>
      <c r="K40" s="142"/>
      <c r="L40" s="143"/>
      <c r="M40" s="143"/>
      <c r="N40" s="143"/>
    </row>
    <row r="41" spans="1:14" ht="12.75">
      <c r="A41" s="133"/>
      <c r="B41" s="134"/>
      <c r="C41" s="135">
        <f>SUM(C7:C40)</f>
        <v>697.6</v>
      </c>
      <c r="D41" s="133"/>
      <c r="E41" s="136"/>
      <c r="F41" s="137"/>
      <c r="G41" s="138"/>
      <c r="H41" s="139"/>
      <c r="I41" s="140"/>
      <c r="J41" s="91"/>
      <c r="K41" s="91"/>
      <c r="L41" s="141"/>
      <c r="M41" s="141"/>
      <c r="N41" s="141"/>
    </row>
    <row r="42" spans="1:14" ht="12.75" hidden="1">
      <c r="A42" s="91"/>
      <c r="B42" s="89"/>
      <c r="C42" s="91"/>
      <c r="D42" s="91"/>
      <c r="E42" s="92"/>
      <c r="F42" s="91"/>
      <c r="G42" s="91"/>
      <c r="H42" s="96"/>
      <c r="I42" s="16"/>
      <c r="J42" s="16"/>
      <c r="K42" s="16"/>
      <c r="L42" s="15"/>
      <c r="M42" s="15"/>
      <c r="N42" s="15"/>
    </row>
    <row r="43" spans="1:14" ht="12.75" hidden="1">
      <c r="A43" s="16"/>
      <c r="B43" s="17"/>
      <c r="C43" s="16"/>
      <c r="D43" s="16"/>
      <c r="E43" s="20"/>
      <c r="F43" s="16"/>
      <c r="G43" s="16"/>
      <c r="H43" s="6"/>
      <c r="I43" s="16"/>
      <c r="J43" s="16"/>
      <c r="K43" s="16"/>
      <c r="L43" s="15"/>
      <c r="M43" s="15"/>
      <c r="N43" s="15"/>
    </row>
    <row r="44" spans="1:14" ht="12.75" hidden="1">
      <c r="A44" s="15"/>
      <c r="B44" s="18"/>
      <c r="C44" s="15"/>
      <c r="D44" s="15"/>
      <c r="E44" s="21"/>
      <c r="F44" s="15"/>
      <c r="G44" s="15"/>
      <c r="H44" s="6"/>
      <c r="I44" s="15"/>
      <c r="J44" s="15"/>
      <c r="K44" s="15"/>
      <c r="L44" s="15"/>
      <c r="M44" s="15"/>
      <c r="N44" s="15"/>
    </row>
    <row r="45" spans="1:14" ht="12.75" hidden="1">
      <c r="A45" s="15"/>
      <c r="B45" s="15"/>
      <c r="C45" s="15"/>
      <c r="D45" s="15"/>
      <c r="E45" s="21"/>
      <c r="F45" s="15"/>
      <c r="G45" s="15"/>
      <c r="H45" s="6"/>
      <c r="I45" s="15"/>
      <c r="J45" s="15"/>
      <c r="K45" s="15"/>
      <c r="L45" s="15"/>
      <c r="M45" s="15"/>
      <c r="N45" s="15"/>
    </row>
    <row r="46" spans="1:14" ht="67.5" hidden="1">
      <c r="A46" s="15"/>
      <c r="B46" s="15"/>
      <c r="C46" s="15"/>
      <c r="D46" s="15"/>
      <c r="E46" s="21"/>
      <c r="F46" s="15"/>
      <c r="G46" s="15"/>
      <c r="H46" s="6" t="s">
        <v>33</v>
      </c>
      <c r="I46" s="15"/>
      <c r="J46" s="15"/>
      <c r="K46" s="15"/>
      <c r="L46" s="15"/>
      <c r="M46" s="15"/>
      <c r="N46" s="15"/>
    </row>
    <row r="47" spans="1:14" ht="67.5" hidden="1">
      <c r="A47" s="15"/>
      <c r="B47" s="15"/>
      <c r="C47" s="15"/>
      <c r="D47" s="15"/>
      <c r="E47" s="21"/>
      <c r="F47" s="15"/>
      <c r="G47" s="15"/>
      <c r="H47" s="6" t="s">
        <v>33</v>
      </c>
      <c r="I47" s="15"/>
      <c r="J47" s="15"/>
      <c r="K47" s="15"/>
      <c r="L47" s="15"/>
      <c r="M47" s="15"/>
      <c r="N47" s="15"/>
    </row>
    <row r="48" spans="1:14" ht="67.5" hidden="1">
      <c r="A48" s="15"/>
      <c r="B48" s="15"/>
      <c r="C48" s="15"/>
      <c r="D48" s="15"/>
      <c r="E48" s="21"/>
      <c r="F48" s="15"/>
      <c r="G48" s="15"/>
      <c r="H48" s="6" t="s">
        <v>33</v>
      </c>
      <c r="I48" s="15"/>
      <c r="J48" s="15"/>
      <c r="K48" s="15"/>
      <c r="L48" s="15"/>
      <c r="M48" s="15"/>
      <c r="N48" s="15"/>
    </row>
    <row r="49" spans="1:14" ht="67.5" hidden="1">
      <c r="A49" s="15"/>
      <c r="B49" s="15"/>
      <c r="C49" s="15"/>
      <c r="D49" s="15"/>
      <c r="E49" s="21"/>
      <c r="F49" s="15"/>
      <c r="G49" s="15"/>
      <c r="H49" s="6" t="s">
        <v>33</v>
      </c>
      <c r="I49" s="15"/>
      <c r="J49" s="15"/>
      <c r="K49" s="15"/>
      <c r="L49" s="15"/>
      <c r="M49" s="15"/>
      <c r="N49" s="15"/>
    </row>
    <row r="50" spans="1:14" ht="67.5" hidden="1">
      <c r="A50" s="15"/>
      <c r="B50" s="15"/>
      <c r="C50" s="15"/>
      <c r="D50" s="15"/>
      <c r="E50" s="21"/>
      <c r="F50" s="15"/>
      <c r="G50" s="15"/>
      <c r="H50" s="6" t="s">
        <v>33</v>
      </c>
      <c r="I50" s="15"/>
      <c r="J50" s="15"/>
      <c r="K50" s="15"/>
      <c r="L50" s="15"/>
      <c r="M50" s="15"/>
      <c r="N50" s="15"/>
    </row>
    <row r="51" spans="1:14" ht="67.5" hidden="1">
      <c r="A51" s="15"/>
      <c r="B51" s="15"/>
      <c r="C51" s="15"/>
      <c r="D51" s="15"/>
      <c r="E51" s="21"/>
      <c r="F51" s="15"/>
      <c r="G51" s="15"/>
      <c r="H51" s="6" t="s">
        <v>33</v>
      </c>
      <c r="I51" s="15"/>
      <c r="J51" s="15"/>
      <c r="K51" s="15"/>
      <c r="L51" s="15"/>
      <c r="M51" s="15"/>
      <c r="N51" s="15"/>
    </row>
    <row r="52" spans="1:14" ht="67.5" hidden="1">
      <c r="A52" s="15"/>
      <c r="B52" s="15"/>
      <c r="C52" s="15"/>
      <c r="D52" s="15"/>
      <c r="E52" s="21"/>
      <c r="F52" s="15"/>
      <c r="G52" s="15"/>
      <c r="H52" s="6" t="s">
        <v>33</v>
      </c>
      <c r="I52" s="15"/>
      <c r="J52" s="15"/>
      <c r="K52" s="15"/>
      <c r="L52" s="15"/>
      <c r="M52" s="15"/>
      <c r="N52" s="15"/>
    </row>
    <row r="53" spans="1:14" ht="67.5" hidden="1">
      <c r="A53" s="19"/>
      <c r="B53" s="19"/>
      <c r="C53" s="19"/>
      <c r="D53" s="19"/>
      <c r="E53" s="22"/>
      <c r="F53" s="19"/>
      <c r="G53" s="19"/>
      <c r="H53" s="6" t="s">
        <v>33</v>
      </c>
      <c r="I53" s="19"/>
      <c r="J53" s="19"/>
      <c r="K53" s="19"/>
      <c r="L53" s="19"/>
      <c r="M53" s="19"/>
      <c r="N53" s="19"/>
    </row>
    <row r="54" spans="1:14" ht="67.5" hidden="1">
      <c r="A54" s="19"/>
      <c r="B54" s="19"/>
      <c r="C54" s="19"/>
      <c r="D54" s="19"/>
      <c r="E54" s="22"/>
      <c r="F54" s="19"/>
      <c r="G54" s="19"/>
      <c r="H54" s="6" t="s">
        <v>33</v>
      </c>
      <c r="I54" s="19"/>
      <c r="J54" s="19"/>
      <c r="K54" s="19"/>
      <c r="L54" s="19"/>
      <c r="M54" s="19"/>
      <c r="N54" s="19"/>
    </row>
    <row r="55" spans="1:14" ht="67.5" hidden="1">
      <c r="A55" s="19"/>
      <c r="B55" s="19"/>
      <c r="C55" s="19"/>
      <c r="D55" s="19"/>
      <c r="E55" s="22"/>
      <c r="F55" s="19"/>
      <c r="G55" s="19"/>
      <c r="H55" s="6" t="s">
        <v>33</v>
      </c>
      <c r="I55" s="19"/>
      <c r="J55" s="19"/>
      <c r="K55" s="19"/>
      <c r="L55" s="19"/>
      <c r="M55" s="19"/>
      <c r="N55" s="19"/>
    </row>
    <row r="56" spans="1:14" ht="67.5" hidden="1">
      <c r="A56" s="19"/>
      <c r="B56" s="19"/>
      <c r="C56" s="19"/>
      <c r="D56" s="19"/>
      <c r="E56" s="22"/>
      <c r="F56" s="19"/>
      <c r="G56" s="19"/>
      <c r="H56" s="6" t="s">
        <v>33</v>
      </c>
      <c r="I56" s="19"/>
      <c r="J56" s="19"/>
      <c r="K56" s="19"/>
      <c r="L56" s="19"/>
      <c r="M56" s="19"/>
      <c r="N56" s="19"/>
    </row>
    <row r="57" spans="1:14" ht="67.5" hidden="1">
      <c r="A57" s="19"/>
      <c r="B57" s="19"/>
      <c r="C57" s="19"/>
      <c r="D57" s="19"/>
      <c r="E57" s="22"/>
      <c r="F57" s="19"/>
      <c r="G57" s="19"/>
      <c r="H57" s="6" t="s">
        <v>33</v>
      </c>
      <c r="I57" s="19"/>
      <c r="J57" s="19"/>
      <c r="K57" s="19"/>
      <c r="L57" s="19"/>
      <c r="M57" s="19"/>
      <c r="N57" s="19"/>
    </row>
    <row r="58" spans="1:14" ht="67.5" hidden="1">
      <c r="A58" s="19"/>
      <c r="B58" s="19"/>
      <c r="C58" s="19"/>
      <c r="D58" s="19"/>
      <c r="E58" s="22"/>
      <c r="F58" s="19"/>
      <c r="G58" s="19"/>
      <c r="H58" s="6" t="s">
        <v>33</v>
      </c>
      <c r="I58" s="19"/>
      <c r="J58" s="19"/>
      <c r="K58" s="19"/>
      <c r="L58" s="19"/>
      <c r="M58" s="19"/>
      <c r="N58" s="19"/>
    </row>
    <row r="59" spans="1:14" ht="67.5" hidden="1">
      <c r="A59" s="19"/>
      <c r="B59" s="19"/>
      <c r="C59" s="19"/>
      <c r="D59" s="19"/>
      <c r="E59" s="22"/>
      <c r="F59" s="19"/>
      <c r="G59" s="19"/>
      <c r="H59" s="6" t="s">
        <v>33</v>
      </c>
      <c r="I59" s="19"/>
      <c r="J59" s="19"/>
      <c r="K59" s="19"/>
      <c r="L59" s="19"/>
      <c r="M59" s="19"/>
      <c r="N59" s="19"/>
    </row>
    <row r="60" spans="1:14" ht="67.5" hidden="1">
      <c r="A60" s="19"/>
      <c r="B60" s="19"/>
      <c r="C60" s="19"/>
      <c r="D60" s="19"/>
      <c r="E60" s="22"/>
      <c r="F60" s="19"/>
      <c r="G60" s="19"/>
      <c r="H60" s="6" t="s">
        <v>33</v>
      </c>
      <c r="I60" s="19"/>
      <c r="J60" s="19"/>
      <c r="K60" s="19"/>
      <c r="L60" s="19"/>
      <c r="M60" s="19"/>
      <c r="N60" s="19"/>
    </row>
    <row r="61" spans="1:14" ht="67.5" hidden="1">
      <c r="A61" s="19"/>
      <c r="B61" s="19"/>
      <c r="C61" s="19"/>
      <c r="D61" s="19"/>
      <c r="E61" s="22"/>
      <c r="F61" s="19"/>
      <c r="G61" s="19"/>
      <c r="H61" s="6" t="s">
        <v>33</v>
      </c>
      <c r="I61" s="19"/>
      <c r="J61" s="19"/>
      <c r="K61" s="19"/>
      <c r="L61" s="19"/>
      <c r="M61" s="19"/>
      <c r="N61" s="19"/>
    </row>
    <row r="62" spans="1:14" ht="67.5" hidden="1">
      <c r="A62" s="19"/>
      <c r="B62" s="19"/>
      <c r="C62" s="19"/>
      <c r="D62" s="19"/>
      <c r="E62" s="22"/>
      <c r="F62" s="19"/>
      <c r="G62" s="19"/>
      <c r="H62" s="6" t="s">
        <v>33</v>
      </c>
      <c r="I62" s="19"/>
      <c r="J62" s="19"/>
      <c r="K62" s="19"/>
      <c r="L62" s="19"/>
      <c r="M62" s="19"/>
      <c r="N62" s="19"/>
    </row>
    <row r="63" spans="1:14" ht="67.5" hidden="1">
      <c r="A63" s="19"/>
      <c r="B63" s="19"/>
      <c r="C63" s="19"/>
      <c r="D63" s="19"/>
      <c r="E63" s="22"/>
      <c r="F63" s="19"/>
      <c r="G63" s="19"/>
      <c r="H63" s="6" t="s">
        <v>33</v>
      </c>
      <c r="I63" s="19"/>
      <c r="J63" s="19"/>
      <c r="K63" s="19"/>
      <c r="L63" s="19"/>
      <c r="M63" s="19"/>
      <c r="N63" s="19"/>
    </row>
    <row r="64" spans="1:14" ht="12.75">
      <c r="A64" s="19"/>
      <c r="B64" s="19"/>
      <c r="C64" s="19"/>
      <c r="D64" s="19"/>
      <c r="E64" s="22"/>
      <c r="F64" s="19"/>
      <c r="G64" s="19"/>
      <c r="H64" s="23"/>
      <c r="I64" s="19"/>
      <c r="J64" s="19"/>
      <c r="K64" s="19"/>
      <c r="L64" s="19"/>
      <c r="M64" s="19"/>
      <c r="N64" s="19"/>
    </row>
    <row r="65" spans="1:14" ht="12.75">
      <c r="A65" s="19"/>
      <c r="B65" s="19"/>
      <c r="C65" s="19"/>
      <c r="D65" s="19"/>
      <c r="E65" s="22"/>
      <c r="F65" s="19"/>
      <c r="G65" s="19"/>
      <c r="H65" s="23"/>
      <c r="I65" s="19"/>
      <c r="J65" s="19"/>
      <c r="K65" s="19"/>
      <c r="L65" s="19"/>
      <c r="M65" s="19"/>
      <c r="N65" s="19"/>
    </row>
    <row r="67" spans="2:11" ht="64.5" customHeight="1">
      <c r="B67" s="146" t="s">
        <v>212</v>
      </c>
      <c r="C67" s="146"/>
      <c r="D67" s="146"/>
      <c r="E67" s="146"/>
      <c r="F67" s="51"/>
      <c r="K67" s="50" t="s">
        <v>213</v>
      </c>
    </row>
    <row r="69" spans="2:3" ht="18.75">
      <c r="B69" s="147" t="s">
        <v>271</v>
      </c>
      <c r="C69" s="147"/>
    </row>
    <row r="71" spans="2:3" ht="18.75">
      <c r="B71" s="147"/>
      <c r="C71" s="147"/>
    </row>
  </sheetData>
  <sheetProtection selectLockedCells="1" selectUnlockedCells="1"/>
  <mergeCells count="21">
    <mergeCell ref="A2:K2"/>
    <mergeCell ref="A4:A6"/>
    <mergeCell ref="B4:B6"/>
    <mergeCell ref="C4:D4"/>
    <mergeCell ref="E4:E6"/>
    <mergeCell ref="J5:J6"/>
    <mergeCell ref="D5:D6"/>
    <mergeCell ref="B67:E67"/>
    <mergeCell ref="B71:C71"/>
    <mergeCell ref="B69:C69"/>
    <mergeCell ref="K5:K6"/>
    <mergeCell ref="C5:C6"/>
    <mergeCell ref="F4:F6"/>
    <mergeCell ref="N5:N6"/>
    <mergeCell ref="H4:H6"/>
    <mergeCell ref="I4:I6"/>
    <mergeCell ref="J4:L4"/>
    <mergeCell ref="M4:N4"/>
    <mergeCell ref="G4:G6"/>
    <mergeCell ref="M5:M6"/>
    <mergeCell ref="L5:L6"/>
  </mergeCells>
  <printOptions/>
  <pageMargins left="0.5511811023622047" right="0.3937007874015748" top="0.5905511811023623" bottom="0.5118110236220472" header="0.35433070866141736" footer="0.2755905511811024"/>
  <pageSetup fitToHeight="0" horizontalDpi="300" verticalDpi="300" orientation="landscape" paperSize="9" scale="5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41"/>
  <sheetViews>
    <sheetView view="pageBreakPreview" zoomScaleNormal="85" zoomScaleSheetLayoutView="100" zoomScalePageLayoutView="0" workbookViewId="0" topLeftCell="A4">
      <selection activeCell="K14" sqref="K14"/>
    </sheetView>
  </sheetViews>
  <sheetFormatPr defaultColWidth="11.57421875" defaultRowHeight="12.75"/>
  <cols>
    <col min="1" max="1" width="7.8515625" style="0" customWidth="1"/>
    <col min="2" max="2" width="24.140625" style="0" customWidth="1"/>
    <col min="3" max="3" width="18.140625" style="0" customWidth="1"/>
    <col min="4" max="4" width="15.00390625" style="0" customWidth="1"/>
    <col min="5" max="5" width="26.140625" style="0" customWidth="1"/>
    <col min="6" max="6" width="17.00390625" style="0" customWidth="1"/>
    <col min="7" max="7" width="18.8515625" style="0" customWidth="1"/>
    <col min="8" max="8" width="11.57421875" style="0" customWidth="1"/>
    <col min="9" max="9" width="14.8515625" style="0" customWidth="1"/>
  </cols>
  <sheetData>
    <row r="3" spans="1:9" ht="63.75" customHeight="1">
      <c r="A3" s="154" t="s">
        <v>21</v>
      </c>
      <c r="B3" s="154"/>
      <c r="C3" s="154"/>
      <c r="D3" s="154"/>
      <c r="E3" s="154"/>
      <c r="F3" s="154"/>
      <c r="G3" s="154"/>
      <c r="H3" s="154"/>
      <c r="I3" s="154"/>
    </row>
    <row r="5" spans="1:10" ht="48.75" customHeight="1">
      <c r="A5" s="150" t="s">
        <v>6</v>
      </c>
      <c r="B5" s="150" t="s">
        <v>22</v>
      </c>
      <c r="C5" s="150" t="s">
        <v>23</v>
      </c>
      <c r="D5" s="150" t="s">
        <v>24</v>
      </c>
      <c r="E5" s="150" t="s">
        <v>25</v>
      </c>
      <c r="F5" s="149" t="s">
        <v>26</v>
      </c>
      <c r="G5" s="149" t="s">
        <v>27</v>
      </c>
      <c r="H5" s="150" t="s">
        <v>28</v>
      </c>
      <c r="I5" s="150"/>
      <c r="J5" s="149" t="s">
        <v>29</v>
      </c>
    </row>
    <row r="6" spans="1:10" ht="13.5" customHeight="1">
      <c r="A6" s="150"/>
      <c r="B6" s="150"/>
      <c r="C6" s="150"/>
      <c r="D6" s="150"/>
      <c r="E6" s="150"/>
      <c r="F6" s="149"/>
      <c r="G6" s="149"/>
      <c r="H6" s="150" t="s">
        <v>2</v>
      </c>
      <c r="I6" s="150" t="s">
        <v>3</v>
      </c>
      <c r="J6" s="149"/>
    </row>
    <row r="7" spans="1:10" ht="111.75" customHeight="1">
      <c r="A7" s="150"/>
      <c r="B7" s="150"/>
      <c r="C7" s="150"/>
      <c r="D7" s="150"/>
      <c r="E7" s="150"/>
      <c r="F7" s="149"/>
      <c r="G7" s="149"/>
      <c r="H7" s="150"/>
      <c r="I7" s="150"/>
      <c r="J7" s="149"/>
    </row>
    <row r="8" spans="1:10" ht="21" customHeight="1">
      <c r="A8" s="9"/>
      <c r="B8" s="9"/>
      <c r="C8" s="9"/>
      <c r="D8" s="9"/>
      <c r="E8" s="9"/>
      <c r="F8" s="9"/>
      <c r="G8" s="9"/>
      <c r="H8" s="5"/>
      <c r="I8" s="9"/>
      <c r="J8" s="7"/>
    </row>
    <row r="9" spans="1:10" ht="19.5" customHeight="1">
      <c r="A9" s="9"/>
      <c r="B9" s="9"/>
      <c r="C9" s="9"/>
      <c r="D9" s="9"/>
      <c r="E9" s="9"/>
      <c r="F9" s="9"/>
      <c r="G9" s="9"/>
      <c r="H9" s="5"/>
      <c r="I9" s="9"/>
      <c r="J9" s="7"/>
    </row>
    <row r="10" spans="1:10" ht="19.5" customHeight="1">
      <c r="A10" s="9"/>
      <c r="B10" s="9"/>
      <c r="C10" s="9"/>
      <c r="D10" s="9"/>
      <c r="E10" s="9"/>
      <c r="F10" s="9"/>
      <c r="G10" s="9"/>
      <c r="H10" s="5"/>
      <c r="I10" s="9"/>
      <c r="J10" s="7"/>
    </row>
    <row r="11" spans="1:10" ht="21.75" customHeight="1">
      <c r="A11" s="9"/>
      <c r="B11" s="9"/>
      <c r="C11" s="9"/>
      <c r="D11" s="9"/>
      <c r="E11" s="9"/>
      <c r="F11" s="9"/>
      <c r="G11" s="9"/>
      <c r="H11" s="5"/>
      <c r="I11" s="9"/>
      <c r="J11" s="7"/>
    </row>
    <row r="12" spans="1:10" ht="20.25" customHeight="1">
      <c r="A12" s="3"/>
      <c r="B12" s="10"/>
      <c r="C12" s="3"/>
      <c r="D12" s="3"/>
      <c r="E12" s="3"/>
      <c r="F12" s="3"/>
      <c r="G12" s="3"/>
      <c r="H12" s="11"/>
      <c r="I12" s="11"/>
      <c r="J12" s="3"/>
    </row>
    <row r="13" spans="1:10" ht="21.75" customHeight="1">
      <c r="A13" s="3"/>
      <c r="B13" s="10"/>
      <c r="C13" s="3"/>
      <c r="D13" s="3"/>
      <c r="E13" s="3"/>
      <c r="F13" s="3"/>
      <c r="G13" s="3"/>
      <c r="H13" s="11"/>
      <c r="I13" s="11"/>
      <c r="J13" s="3"/>
    </row>
    <row r="14" spans="1:10" ht="25.5" customHeight="1">
      <c r="A14" s="3"/>
      <c r="B14" s="10"/>
      <c r="C14" s="12"/>
      <c r="D14" s="3"/>
      <c r="E14" s="3"/>
      <c r="F14" s="3"/>
      <c r="G14" s="3"/>
      <c r="H14" s="11"/>
      <c r="I14" s="11"/>
      <c r="J14" s="3"/>
    </row>
    <row r="15" spans="1:10" ht="22.5" customHeight="1">
      <c r="A15" s="3"/>
      <c r="B15" s="10"/>
      <c r="C15" s="3"/>
      <c r="D15" s="3"/>
      <c r="E15" s="3"/>
      <c r="F15" s="3"/>
      <c r="G15" s="3"/>
      <c r="H15" s="11"/>
      <c r="I15" s="11"/>
      <c r="J15" s="3"/>
    </row>
    <row r="16" spans="1:10" ht="21.75" customHeight="1">
      <c r="A16" s="3"/>
      <c r="B16" s="10"/>
      <c r="C16" s="3"/>
      <c r="D16" s="3"/>
      <c r="E16" s="3"/>
      <c r="F16" s="3"/>
      <c r="G16" s="3"/>
      <c r="H16" s="11"/>
      <c r="I16" s="11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7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7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7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7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7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7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7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7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</sheetData>
  <sheetProtection selectLockedCells="1" selectUnlockedCells="1"/>
  <mergeCells count="12">
    <mergeCell ref="G5:G7"/>
    <mergeCell ref="H5:I5"/>
    <mergeCell ref="J5:J7"/>
    <mergeCell ref="H6:H7"/>
    <mergeCell ref="I6:I7"/>
    <mergeCell ref="A3:I3"/>
    <mergeCell ref="A5:A7"/>
    <mergeCell ref="B5:B7"/>
    <mergeCell ref="C5:C7"/>
    <mergeCell ref="D5:D7"/>
    <mergeCell ref="E5:E7"/>
    <mergeCell ref="F5:F7"/>
  </mergeCells>
  <printOptions/>
  <pageMargins left="0.5513888888888889" right="0.39375" top="0.5916666666666667" bottom="0.5131944444444445" header="0.3541666666666667" footer="0.27569444444444446"/>
  <pageSetup horizontalDpi="300" verticalDpi="300" orientation="landscape" paperSize="9" scale="6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Андреенкова</dc:creator>
  <cp:keywords/>
  <dc:description/>
  <cp:lastModifiedBy>Ворга</cp:lastModifiedBy>
  <cp:lastPrinted>2021-03-29T07:23:20Z</cp:lastPrinted>
  <dcterms:created xsi:type="dcterms:W3CDTF">2018-03-15T06:58:23Z</dcterms:created>
  <dcterms:modified xsi:type="dcterms:W3CDTF">2022-03-02T07:43:33Z</dcterms:modified>
  <cp:category/>
  <cp:version/>
  <cp:contentType/>
  <cp:contentStatus/>
</cp:coreProperties>
</file>